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'Výdaje'!$A$1:$AV$49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U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  <comment ref="C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3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1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K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</t>
        </r>
      </text>
    </comment>
    <comment ref="AS2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<sst xmlns="http://schemas.openxmlformats.org/spreadsheetml/2006/main" count="210" uniqueCount="199">
  <si>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</si>
  <si>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</si>
  <si>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</si>
  <si>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</si>
  <si>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</si>
  <si>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</si>
  <si>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</si>
  <si>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</si>
  <si>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</si>
  <si>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</si>
  <si>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</si>
  <si>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</si>
  <si>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</si>
  <si>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</si>
  <si>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</si>
  <si>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</si>
  <si>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</si>
  <si>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</si>
  <si>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</si>
  <si>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</si>
  <si>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</si>
  <si>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</si>
  <si>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</si>
  <si>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</si>
  <si>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</si>
  <si>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</si>
  <si>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</si>
  <si>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</si>
  <si>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</si>
  <si>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</si>
  <si>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</si>
  <si>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</si>
  <si>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</si>
  <si>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</si>
  <si>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</si>
  <si>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</si>
  <si>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</si>
  <si>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</si>
  <si>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</si>
  <si>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</si>
  <si>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</si>
  <si>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</si>
  <si>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</si>
  <si>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</si>
  <si>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</si>
  <si>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</si>
  <si>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</si>
  <si>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</si>
  <si>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</si>
  <si>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</si>
  <si>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</si>
  <si>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</si>
  <si>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</si>
  <si>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</si>
  <si>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</si>
  <si>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</si>
  <si>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</si>
  <si>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</si>
  <si>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</si>
  <si>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</si>
  <si>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</si>
  <si>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</si>
  <si>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</si>
  <si>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</si>
  <si>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</si>
  <si>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</si>
  <si>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</si>
  <si>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</si>
  <si>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</si>
  <si>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</si>
  <si>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</si>
  <si>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</si>
  <si>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</si>
  <si>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</si>
  <si>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</si>
  <si>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</si>
  <si>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</si>
  <si>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</si>
  <si>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</si>
  <si>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</si>
  <si>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</si>
  <si>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</si>
  <si>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</si>
  <si>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</si>
  <si>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</si>
  <si>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</si>
  <si>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</si>
  <si>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</si>
  <si>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</si>
  <si>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</si>
  <si>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</si>
  <si>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</si>
  <si>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</si>
  <si>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</si>
  <si>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</si>
  <si>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</si>
  <si>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</si>
  <si>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</si>
  <si>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</si>
  <si>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</si>
  <si>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</si>
  <si>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</si>
  <si>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</si>
  <si>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</si>
  <si>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</si>
  <si>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</si>
  <si>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</si>
  <si>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</si>
  <si>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</si>
  <si>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</si>
  <si>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</si>
  <si>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</si>
  <si>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</si>
  <si>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</si>
  <si>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</si>
  <si>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</si>
  <si>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</si>
  <si>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</si>
  <si>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</si>
  <si>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</si>
  <si>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</si>
  <si>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</si>
  <si>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</si>
  <si>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</si>
  <si>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</si>
  <si>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</si>
  <si>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</si>
  <si>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</si>
  <si>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</si>
  <si>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</si>
  <si>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</si>
  <si>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</si>
  <si>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</si>
  <si>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</si>
  <si>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</si>
  <si>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</si>
  <si>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</si>
  <si>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</si>
  <si>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</si>
  <si>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</si>
  <si>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</si>
  <si>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</si>
  <si>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</si>
  <si>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</si>
  <si>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</si>
  <si>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</si>
  <si>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</si>
  <si>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</si>
  <si>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</si>
  <si>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</si>
  <si>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</si>
  <si>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</si>
  <si>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</si>
  <si>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</si>
  <si>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</si>
  <si>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</si>
  <si>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</si>
  <si>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</si>
  <si>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</si>
  <si>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</si>
  <si>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</si>
  <si>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</si>
  <si>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</si>
  <si>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</si>
  <si>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</si>
  <si>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</si>
  <si>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</si>
  <si>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</si>
  <si>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</si>
  <si>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</si>
  <si>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</si>
  <si>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</si>
  <si>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</si>
  <si>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</si>
  <si>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</si>
  <si>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</si>
  <si>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</si>
  <si>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</si>
  <si>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</si>
  <si>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</si>
  <si>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</si>
  <si>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</si>
  <si>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</si>
  <si>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</si>
  <si>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</si>
  <si>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</si>
  <si>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</si>
  <si>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</si>
  <si>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</si>
  <si>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</si>
  <si>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>Poplatky za lázeňský nebo rekreační pobyt</t>
  </si>
  <si>
    <t>Ostatní záležitosti poz. Komunikací</t>
  </si>
  <si>
    <t>Obecné výdaje z fin. Operací</t>
  </si>
  <si>
    <t>Poplatek za komunální odpad</t>
  </si>
  <si>
    <t xml:space="preserve">Návrh rozpočtu z 30. 10. 2013 </t>
  </si>
  <si>
    <t>za věcné břemeno</t>
  </si>
  <si>
    <t>za reklamu</t>
  </si>
  <si>
    <t>Dary</t>
  </si>
  <si>
    <t>Dar církvím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</si>
</sst>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 vertical="center" textRotation="90"/>
    </xf>
    <xf numFmtId="0" fontId="0" fillId="34" borderId="11" xfId="0" applyFont="1" applyFill="1" applyBorder="1" applyAlignment="1">
      <alignment vertical="center" textRotation="90" wrapText="1"/>
    </xf>
    <xf numFmtId="0" fontId="0" fillId="33" borderId="12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1" fillId="35" borderId="33" xfId="0" applyFont="1" applyFill="1" applyBorder="1" applyAlignment="1">
      <alignment/>
    </xf>
    <xf numFmtId="49" fontId="1" fillId="35" borderId="14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 textRotation="90" wrapText="1"/>
    </xf>
    <xf numFmtId="177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0" fillId="0" borderId="37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3" fillId="0" borderId="34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" fillId="35" borderId="41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5" fillId="35" borderId="42" xfId="0" applyNumberFormat="1" applyFont="1" applyFill="1" applyBorder="1" applyAlignment="1">
      <alignment/>
    </xf>
    <xf numFmtId="4" fontId="0" fillId="35" borderId="42" xfId="0" applyNumberForma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 horizontal="right"/>
    </xf>
    <xf numFmtId="4" fontId="0" fillId="35" borderId="44" xfId="0" applyNumberFormat="1" applyFill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9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35" borderId="51" xfId="0" applyFont="1" applyFill="1" applyBorder="1" applyAlignment="1">
      <alignment horizontal="left"/>
    </xf>
    <xf numFmtId="0" fontId="1" fillId="35" borderId="52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center" wrapText="1"/>
    </xf>
    <xf numFmtId="0" fontId="6" fillId="33" borderId="5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33" borderId="58" xfId="0" applyFill="1" applyBorder="1" applyAlignment="1">
      <alignment horizontal="center" textRotation="90"/>
    </xf>
    <xf numFmtId="0" fontId="0" fillId="33" borderId="59" xfId="0" applyFill="1" applyBorder="1" applyAlignment="1">
      <alignment horizontal="center" textRotation="90"/>
    </xf>
    <xf numFmtId="0" fontId="0" fillId="33" borderId="60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61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pane ySplit="9" topLeftCell="A10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6" width="8.875" style="0" customWidth="1"/>
    <col min="17" max="17" width="9.875" style="0" customWidth="1"/>
    <col min="18" max="18" width="9.125" style="0" customWidth="1"/>
    <col min="19" max="21" width="8.875" style="0" customWidth="1"/>
  </cols>
  <sheetData>
    <row r="1" spans="3:21" ht="18.75" thickBot="1">
      <c r="C1" s="115" t="s">
        <v>187</v>
      </c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25.5" customHeight="1">
      <c r="A2" s="146" t="s">
        <v>57</v>
      </c>
      <c r="B2" s="149" t="s">
        <v>58</v>
      </c>
      <c r="C2" s="152" t="s">
        <v>59</v>
      </c>
      <c r="D2" s="155" t="s">
        <v>129</v>
      </c>
      <c r="E2" s="8"/>
      <c r="F2" s="120" t="s">
        <v>132</v>
      </c>
      <c r="G2" s="120"/>
      <c r="H2" s="114" t="s">
        <v>194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22" t="s">
        <v>165</v>
      </c>
      <c r="T2" s="122"/>
      <c r="U2" s="122"/>
    </row>
    <row r="3" spans="1:21" ht="12.75">
      <c r="A3" s="147"/>
      <c r="B3" s="150"/>
      <c r="C3" s="153"/>
      <c r="D3" s="156"/>
      <c r="E3" s="10"/>
      <c r="F3" s="123" t="s">
        <v>128</v>
      </c>
      <c r="G3" s="124"/>
      <c r="H3" s="124"/>
      <c r="I3" s="124"/>
      <c r="J3" s="124"/>
      <c r="K3" s="124"/>
      <c r="L3" s="124"/>
      <c r="M3" s="67"/>
      <c r="N3" s="67"/>
      <c r="O3" s="67"/>
      <c r="P3" s="67"/>
      <c r="R3" s="10"/>
      <c r="S3" s="122" t="s">
        <v>133</v>
      </c>
      <c r="T3" s="122"/>
      <c r="U3" s="122"/>
    </row>
    <row r="4" spans="1:21" ht="13.5" thickBot="1">
      <c r="A4" s="148"/>
      <c r="B4" s="151"/>
      <c r="C4" s="154"/>
      <c r="D4" s="157"/>
      <c r="E4" s="10"/>
      <c r="F4" s="66" t="s">
        <v>188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 thickBot="1">
      <c r="A5" s="144"/>
      <c r="B5" s="48">
        <v>1111</v>
      </c>
      <c r="C5" s="19" t="s">
        <v>60</v>
      </c>
      <c r="D5" s="77">
        <v>750</v>
      </c>
      <c r="E5" s="9"/>
      <c r="F5" s="13"/>
      <c r="G5" s="115" t="s">
        <v>134</v>
      </c>
      <c r="H5" s="115"/>
      <c r="I5" s="115"/>
      <c r="J5" s="107"/>
      <c r="K5" s="13"/>
      <c r="L5" s="13"/>
      <c r="M5" s="13"/>
      <c r="N5" s="13"/>
      <c r="O5" s="13"/>
      <c r="P5" s="13"/>
      <c r="Q5" s="13"/>
      <c r="R5" s="121" t="s">
        <v>189</v>
      </c>
      <c r="S5" s="121"/>
      <c r="T5" s="121"/>
      <c r="U5" s="121"/>
    </row>
    <row r="6" spans="1:21" ht="18" customHeight="1">
      <c r="A6" s="145"/>
      <c r="B6" s="11">
        <v>1112</v>
      </c>
      <c r="C6" s="12" t="s">
        <v>67</v>
      </c>
      <c r="D6" s="78">
        <v>100</v>
      </c>
      <c r="E6" s="9"/>
      <c r="F6" s="141" t="s">
        <v>0</v>
      </c>
      <c r="G6" s="135" t="s">
        <v>61</v>
      </c>
      <c r="H6" s="138" t="s">
        <v>62</v>
      </c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27" t="s">
        <v>118</v>
      </c>
      <c r="T6" s="128"/>
      <c r="U6" s="129"/>
    </row>
    <row r="7" spans="1:21" ht="21.75" customHeight="1">
      <c r="A7" s="145"/>
      <c r="B7" s="11">
        <v>1113</v>
      </c>
      <c r="C7" s="12" t="s">
        <v>74</v>
      </c>
      <c r="D7" s="78">
        <v>100</v>
      </c>
      <c r="E7" s="9"/>
      <c r="F7" s="142"/>
      <c r="G7" s="136"/>
      <c r="H7" s="108" t="s">
        <v>63</v>
      </c>
      <c r="I7" s="109"/>
      <c r="J7" s="110"/>
      <c r="K7" s="111" t="s">
        <v>64</v>
      </c>
      <c r="L7" s="109"/>
      <c r="M7" s="110"/>
      <c r="N7" s="117" t="s">
        <v>138</v>
      </c>
      <c r="O7" s="112" t="s">
        <v>197</v>
      </c>
      <c r="P7" s="117" t="s">
        <v>178</v>
      </c>
      <c r="Q7" s="117" t="s">
        <v>135</v>
      </c>
      <c r="R7" s="130" t="s">
        <v>65</v>
      </c>
      <c r="S7" s="132" t="s">
        <v>66</v>
      </c>
      <c r="T7" s="133"/>
      <c r="U7" s="134"/>
    </row>
    <row r="8" spans="1:21" ht="24" customHeight="1">
      <c r="A8" s="145"/>
      <c r="B8" s="11">
        <v>1121</v>
      </c>
      <c r="C8" s="12" t="s">
        <v>75</v>
      </c>
      <c r="D8" s="78">
        <v>900</v>
      </c>
      <c r="E8" s="9"/>
      <c r="F8" s="142"/>
      <c r="G8" s="136"/>
      <c r="H8" s="49" t="s">
        <v>68</v>
      </c>
      <c r="I8" s="50" t="s">
        <v>69</v>
      </c>
      <c r="J8" s="50" t="s">
        <v>195</v>
      </c>
      <c r="K8" s="50" t="s">
        <v>70</v>
      </c>
      <c r="L8" s="50" t="s">
        <v>71</v>
      </c>
      <c r="M8" s="50" t="s">
        <v>196</v>
      </c>
      <c r="N8" s="117"/>
      <c r="O8" s="113"/>
      <c r="P8" s="117"/>
      <c r="Q8" s="117"/>
      <c r="R8" s="131"/>
      <c r="S8" s="49" t="s">
        <v>72</v>
      </c>
      <c r="T8" s="51" t="s">
        <v>73</v>
      </c>
      <c r="U8" s="51" t="s">
        <v>168</v>
      </c>
    </row>
    <row r="9" spans="1:21" ht="18" customHeight="1" thickBot="1">
      <c r="A9" s="145"/>
      <c r="B9" s="11">
        <v>1122</v>
      </c>
      <c r="C9" s="12" t="s">
        <v>77</v>
      </c>
      <c r="D9" s="78">
        <v>80</v>
      </c>
      <c r="E9" s="9"/>
      <c r="F9" s="143"/>
      <c r="G9" s="137"/>
      <c r="H9" s="14">
        <v>2111</v>
      </c>
      <c r="I9" s="15">
        <v>2112</v>
      </c>
      <c r="J9" s="15">
        <v>2119</v>
      </c>
      <c r="K9" s="15">
        <v>2131</v>
      </c>
      <c r="L9" s="15">
        <v>2132</v>
      </c>
      <c r="M9" s="15">
        <v>2133</v>
      </c>
      <c r="N9" s="15">
        <v>2142</v>
      </c>
      <c r="O9" s="15">
        <v>2321</v>
      </c>
      <c r="P9" s="15">
        <v>2322</v>
      </c>
      <c r="Q9" s="15">
        <v>2324</v>
      </c>
      <c r="R9" s="16">
        <v>2141</v>
      </c>
      <c r="S9" s="17">
        <v>3111</v>
      </c>
      <c r="T9" s="16">
        <v>3112</v>
      </c>
      <c r="U9" s="16">
        <v>3122</v>
      </c>
    </row>
    <row r="10" spans="1:21" ht="18" customHeight="1">
      <c r="A10" s="145"/>
      <c r="B10" s="11">
        <v>1211</v>
      </c>
      <c r="C10" s="12" t="s">
        <v>78</v>
      </c>
      <c r="D10" s="78">
        <v>1700</v>
      </c>
      <c r="E10" s="9"/>
      <c r="F10" s="18">
        <v>1031</v>
      </c>
      <c r="G10" s="52" t="s">
        <v>76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94"/>
    </row>
    <row r="11" spans="1:21" ht="18" customHeight="1">
      <c r="A11" s="145"/>
      <c r="B11" s="99">
        <v>1334</v>
      </c>
      <c r="C11" s="68" t="s">
        <v>175</v>
      </c>
      <c r="D11" s="100">
        <v>0</v>
      </c>
      <c r="E11" s="9"/>
      <c r="F11" s="20">
        <v>2140</v>
      </c>
      <c r="G11" s="53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97"/>
    </row>
    <row r="12" spans="1:21" ht="18" customHeight="1">
      <c r="A12" s="145"/>
      <c r="B12" s="99">
        <v>1337</v>
      </c>
      <c r="C12" s="68" t="s">
        <v>193</v>
      </c>
      <c r="D12" s="100">
        <v>1050</v>
      </c>
      <c r="E12" s="9"/>
      <c r="F12" s="20">
        <v>2279</v>
      </c>
      <c r="G12" s="53" t="s">
        <v>81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7"/>
    </row>
    <row r="13" spans="1:21" ht="18" customHeight="1">
      <c r="A13" s="145"/>
      <c r="B13" s="11">
        <v>1341</v>
      </c>
      <c r="C13" s="12" t="s">
        <v>84</v>
      </c>
      <c r="D13" s="78">
        <v>12</v>
      </c>
      <c r="E13" s="9"/>
      <c r="F13" s="20">
        <v>2310</v>
      </c>
      <c r="G13" s="53" t="s">
        <v>82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7"/>
    </row>
    <row r="14" spans="1:21" ht="18" customHeight="1">
      <c r="A14" s="145"/>
      <c r="B14" s="11">
        <v>1342</v>
      </c>
      <c r="C14" s="12" t="s">
        <v>190</v>
      </c>
      <c r="D14" s="78">
        <v>1</v>
      </c>
      <c r="E14" s="9"/>
      <c r="F14" s="20">
        <v>2321</v>
      </c>
      <c r="G14" s="53" t="s">
        <v>83</v>
      </c>
      <c r="H14" s="95"/>
      <c r="I14" s="95"/>
      <c r="J14" s="95"/>
      <c r="K14" s="95"/>
      <c r="L14" s="95">
        <v>50</v>
      </c>
      <c r="M14" s="95"/>
      <c r="N14" s="95"/>
      <c r="O14" s="95"/>
      <c r="P14" s="95"/>
      <c r="Q14" s="95"/>
      <c r="R14" s="95"/>
      <c r="S14" s="95"/>
      <c r="T14" s="96"/>
      <c r="U14" s="97">
        <v>36</v>
      </c>
    </row>
    <row r="15" spans="1:21" ht="18" customHeight="1">
      <c r="A15" s="145"/>
      <c r="B15" s="11">
        <v>1343</v>
      </c>
      <c r="C15" s="12" t="s">
        <v>86</v>
      </c>
      <c r="D15" s="78">
        <v>2</v>
      </c>
      <c r="E15" s="9"/>
      <c r="F15" s="20">
        <v>2341</v>
      </c>
      <c r="G15" s="53" t="s">
        <v>85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97"/>
    </row>
    <row r="16" spans="1:21" ht="18" customHeight="1">
      <c r="A16" s="145"/>
      <c r="B16" s="11">
        <v>1344</v>
      </c>
      <c r="C16" s="12" t="s">
        <v>87</v>
      </c>
      <c r="D16" s="78">
        <v>0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7"/>
    </row>
    <row r="17" spans="1:21" ht="18" customHeight="1">
      <c r="A17" s="145"/>
      <c r="B17" s="11">
        <v>1345</v>
      </c>
      <c r="C17" s="12" t="s">
        <v>89</v>
      </c>
      <c r="D17" s="78">
        <v>5</v>
      </c>
      <c r="E17" s="9"/>
      <c r="F17" s="20">
        <v>3113</v>
      </c>
      <c r="G17" s="53" t="s">
        <v>88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7"/>
    </row>
    <row r="18" spans="1:21" ht="18" customHeight="1">
      <c r="A18" s="145"/>
      <c r="B18" s="11">
        <v>1347</v>
      </c>
      <c r="C18" s="47" t="s">
        <v>90</v>
      </c>
      <c r="D18" s="78">
        <v>0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7"/>
    </row>
    <row r="19" spans="1:21" ht="18" customHeight="1">
      <c r="A19" s="145"/>
      <c r="B19" s="11">
        <v>1351</v>
      </c>
      <c r="C19" s="12" t="s">
        <v>139</v>
      </c>
      <c r="D19" s="78">
        <v>15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7"/>
    </row>
    <row r="20" spans="1:21" ht="18" customHeight="1">
      <c r="A20" s="145"/>
      <c r="B20" s="11">
        <v>1361</v>
      </c>
      <c r="C20" s="12" t="s">
        <v>80</v>
      </c>
      <c r="D20" s="78">
        <v>20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7"/>
    </row>
    <row r="21" spans="1:21" ht="18" customHeight="1">
      <c r="A21" s="145"/>
      <c r="B21" s="11">
        <v>1511</v>
      </c>
      <c r="C21" s="12" t="s">
        <v>91</v>
      </c>
      <c r="D21" s="78">
        <v>800</v>
      </c>
      <c r="E21" s="9"/>
      <c r="F21" s="20">
        <v>3392</v>
      </c>
      <c r="G21" s="53" t="s">
        <v>92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7"/>
    </row>
    <row r="22" spans="1:21" ht="18" customHeight="1" thickBot="1">
      <c r="A22" s="145"/>
      <c r="B22" s="22"/>
      <c r="C22" s="23"/>
      <c r="D22" s="79"/>
      <c r="E22" s="9"/>
      <c r="F22" s="20">
        <v>3399</v>
      </c>
      <c r="G22" s="53" t="s">
        <v>177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7"/>
    </row>
    <row r="23" spans="1:21" ht="18" customHeight="1">
      <c r="A23" s="55"/>
      <c r="B23" s="99"/>
      <c r="C23" s="68"/>
      <c r="D23" s="84"/>
      <c r="E23" s="9"/>
      <c r="F23" s="20">
        <v>3412</v>
      </c>
      <c r="G23" s="53" t="s">
        <v>184</v>
      </c>
      <c r="H23" s="95"/>
      <c r="I23" s="95"/>
      <c r="J23" s="95"/>
      <c r="K23" s="95">
        <v>13</v>
      </c>
      <c r="L23" s="95"/>
      <c r="M23" s="95"/>
      <c r="N23" s="95"/>
      <c r="O23" s="95"/>
      <c r="P23" s="95"/>
      <c r="Q23" s="95"/>
      <c r="R23" s="95"/>
      <c r="S23" s="95"/>
      <c r="T23" s="96"/>
      <c r="U23" s="97"/>
    </row>
    <row r="24" spans="1:21" ht="18" customHeight="1" thickBot="1">
      <c r="A24" s="21" t="s">
        <v>94</v>
      </c>
      <c r="B24" s="24"/>
      <c r="C24" s="25" t="s">
        <v>95</v>
      </c>
      <c r="D24" s="80">
        <f>SUM(D5:D22)</f>
        <v>5535</v>
      </c>
      <c r="E24" s="9"/>
      <c r="F24" s="20">
        <v>3492</v>
      </c>
      <c r="G24" s="53" t="s">
        <v>93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7"/>
    </row>
    <row r="25" spans="1:21" ht="18" customHeight="1" thickBot="1">
      <c r="A25" s="26" t="s">
        <v>97</v>
      </c>
      <c r="B25" s="27"/>
      <c r="C25" s="28" t="s">
        <v>98</v>
      </c>
      <c r="D25" s="81">
        <f>SUM(H45:R45)</f>
        <v>302.8</v>
      </c>
      <c r="E25" s="9"/>
      <c r="F25" s="20">
        <v>3429</v>
      </c>
      <c r="G25" s="53" t="s">
        <v>96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7"/>
    </row>
    <row r="26" spans="1:21" ht="18" customHeight="1" thickBot="1">
      <c r="A26" s="29" t="s">
        <v>99</v>
      </c>
      <c r="B26" s="30"/>
      <c r="C26" s="31" t="s">
        <v>100</v>
      </c>
      <c r="D26" s="82">
        <f>SUM(S45:U45)</f>
        <v>86</v>
      </c>
      <c r="E26" s="9"/>
      <c r="F26" s="20">
        <v>3612</v>
      </c>
      <c r="G26" s="53" t="s">
        <v>20</v>
      </c>
      <c r="H26" s="95"/>
      <c r="I26" s="95"/>
      <c r="J26" s="95"/>
      <c r="K26" s="95"/>
      <c r="L26" s="95">
        <v>58</v>
      </c>
      <c r="M26" s="95"/>
      <c r="N26" s="95"/>
      <c r="O26" s="95"/>
      <c r="P26" s="95"/>
      <c r="Q26" s="95"/>
      <c r="R26" s="95"/>
      <c r="S26" s="95"/>
      <c r="T26" s="96"/>
      <c r="U26" s="97"/>
    </row>
    <row r="27" spans="1:21" ht="18" customHeight="1" thickBot="1">
      <c r="A27" s="32"/>
      <c r="B27" s="33"/>
      <c r="C27" s="34" t="s">
        <v>101</v>
      </c>
      <c r="D27" s="83">
        <f>SUM(D24:D26)</f>
        <v>5923.8</v>
      </c>
      <c r="E27" s="9"/>
      <c r="F27" s="20">
        <v>3613</v>
      </c>
      <c r="G27" s="53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7"/>
    </row>
    <row r="28" spans="1:21" ht="18" customHeight="1" thickBot="1">
      <c r="A28" s="54"/>
      <c r="B28" s="35">
        <v>4111</v>
      </c>
      <c r="C28" s="19" t="s">
        <v>142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/>
      <c r="L28" s="95">
        <v>0.3</v>
      </c>
      <c r="M28" s="95"/>
      <c r="N28" s="95"/>
      <c r="O28" s="95"/>
      <c r="P28" s="95"/>
      <c r="Q28" s="95"/>
      <c r="R28" s="95"/>
      <c r="S28" s="95"/>
      <c r="T28" s="96"/>
      <c r="U28" s="97"/>
    </row>
    <row r="29" spans="1:21" ht="18" customHeight="1" thickBot="1">
      <c r="A29" s="54"/>
      <c r="B29" s="35">
        <v>4112</v>
      </c>
      <c r="C29" s="19" t="s">
        <v>103</v>
      </c>
      <c r="D29" s="78">
        <v>90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7"/>
    </row>
    <row r="30" spans="1:21" ht="18" customHeight="1" thickBot="1">
      <c r="A30" s="54"/>
      <c r="B30" s="35">
        <v>4116</v>
      </c>
      <c r="C30" s="19" t="s">
        <v>143</v>
      </c>
      <c r="D30" s="78">
        <v>0</v>
      </c>
      <c r="E30" s="9"/>
      <c r="F30" s="20">
        <v>3633</v>
      </c>
      <c r="G30" s="53" t="s">
        <v>167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7"/>
    </row>
    <row r="31" spans="1:21" ht="18" customHeight="1">
      <c r="A31" s="54"/>
      <c r="B31" s="36">
        <v>4121</v>
      </c>
      <c r="C31" s="12" t="s">
        <v>105</v>
      </c>
      <c r="D31" s="78">
        <v>0</v>
      </c>
      <c r="E31" s="9"/>
      <c r="F31" s="20">
        <v>3639</v>
      </c>
      <c r="G31" s="53" t="s">
        <v>102</v>
      </c>
      <c r="H31" s="95"/>
      <c r="I31" s="95"/>
      <c r="J31" s="95">
        <v>10</v>
      </c>
      <c r="K31" s="95">
        <v>110</v>
      </c>
      <c r="L31" s="95"/>
      <c r="M31" s="95">
        <v>2</v>
      </c>
      <c r="N31" s="95"/>
      <c r="O31" s="95"/>
      <c r="P31" s="95"/>
      <c r="Q31" s="95"/>
      <c r="R31" s="95"/>
      <c r="S31" s="95">
        <v>50</v>
      </c>
      <c r="T31" s="96"/>
      <c r="U31" s="97"/>
    </row>
    <row r="32" spans="1:21" ht="18" customHeight="1">
      <c r="A32" s="55"/>
      <c r="B32" s="36">
        <v>4122</v>
      </c>
      <c r="C32" s="12" t="s">
        <v>141</v>
      </c>
      <c r="D32" s="78">
        <v>0</v>
      </c>
      <c r="E32" s="9"/>
      <c r="F32" s="20">
        <v>3722</v>
      </c>
      <c r="G32" s="53" t="s">
        <v>104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7"/>
    </row>
    <row r="33" spans="1:21" ht="18" customHeight="1">
      <c r="A33" s="55"/>
      <c r="B33" s="36">
        <v>4134</v>
      </c>
      <c r="C33" s="12" t="s">
        <v>140</v>
      </c>
      <c r="D33" s="78">
        <v>0</v>
      </c>
      <c r="E33" s="9"/>
      <c r="F33" s="20">
        <v>3745</v>
      </c>
      <c r="G33" s="53" t="s">
        <v>136</v>
      </c>
      <c r="H33" s="95">
        <v>5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7"/>
    </row>
    <row r="34" spans="1:21" ht="18" customHeight="1">
      <c r="A34" s="55"/>
      <c r="B34" s="24">
        <v>4216</v>
      </c>
      <c r="C34" s="68" t="s">
        <v>144</v>
      </c>
      <c r="D34" s="84">
        <v>0</v>
      </c>
      <c r="E34" s="9"/>
      <c r="F34" s="20">
        <v>4314</v>
      </c>
      <c r="G34" s="53" t="s">
        <v>106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97"/>
    </row>
    <row r="35" spans="1:21" ht="18" customHeight="1" thickBot="1">
      <c r="A35" s="55"/>
      <c r="B35" s="24">
        <v>4222</v>
      </c>
      <c r="C35" s="68" t="s">
        <v>176</v>
      </c>
      <c r="D35" s="84">
        <v>0</v>
      </c>
      <c r="E35" s="9"/>
      <c r="F35" s="20">
        <v>6171</v>
      </c>
      <c r="G35" s="53" t="s">
        <v>32</v>
      </c>
      <c r="H35" s="95">
        <v>1</v>
      </c>
      <c r="I35" s="95">
        <v>2</v>
      </c>
      <c r="J35" s="95"/>
      <c r="K35" s="95"/>
      <c r="L35" s="95">
        <v>10</v>
      </c>
      <c r="M35" s="95"/>
      <c r="N35" s="95"/>
      <c r="O35" s="95"/>
      <c r="P35" s="95"/>
      <c r="Q35" s="95"/>
      <c r="R35" s="95"/>
      <c r="S35" s="95"/>
      <c r="T35" s="96"/>
      <c r="U35" s="97"/>
    </row>
    <row r="36" spans="1:21" ht="18" customHeight="1" thickBot="1">
      <c r="A36" s="37" t="s">
        <v>108</v>
      </c>
      <c r="B36" s="38"/>
      <c r="C36" s="39" t="s">
        <v>109</v>
      </c>
      <c r="D36" s="85">
        <f>SUM(D28:D35)</f>
        <v>90</v>
      </c>
      <c r="E36" s="9"/>
      <c r="F36" s="20">
        <v>6310</v>
      </c>
      <c r="G36" s="53" t="s">
        <v>107</v>
      </c>
      <c r="H36" s="95"/>
      <c r="I36" s="95"/>
      <c r="J36" s="95"/>
      <c r="K36" s="95"/>
      <c r="L36" s="95"/>
      <c r="M36" s="95"/>
      <c r="N36" s="95"/>
      <c r="O36" s="95"/>
      <c r="P36" s="95"/>
      <c r="Q36" s="95">
        <v>0.5</v>
      </c>
      <c r="R36" s="95">
        <v>10</v>
      </c>
      <c r="S36" s="95"/>
      <c r="T36" s="96"/>
      <c r="U36" s="97"/>
    </row>
    <row r="37" spans="1:21" ht="15.75" customHeight="1">
      <c r="A37" s="41" t="s">
        <v>110</v>
      </c>
      <c r="B37" s="42"/>
      <c r="C37" s="43" t="s">
        <v>111</v>
      </c>
      <c r="D37" s="86"/>
      <c r="E37" s="9"/>
      <c r="F37" s="20">
        <v>6409</v>
      </c>
      <c r="G37" s="53" t="s">
        <v>137</v>
      </c>
      <c r="H37" s="95"/>
      <c r="I37" s="95"/>
      <c r="J37" s="95"/>
      <c r="K37" s="95"/>
      <c r="L37" s="95"/>
      <c r="M37" s="95"/>
      <c r="N37" s="95">
        <v>7</v>
      </c>
      <c r="O37" s="95">
        <v>24</v>
      </c>
      <c r="P37" s="95"/>
      <c r="Q37" s="95"/>
      <c r="R37" s="95"/>
      <c r="S37" s="95"/>
      <c r="T37" s="96"/>
      <c r="U37" s="97"/>
    </row>
    <row r="38" spans="1:21" ht="13.5" customHeight="1" thickBot="1">
      <c r="A38" s="44" t="s">
        <v>112</v>
      </c>
      <c r="B38" s="45"/>
      <c r="C38" s="46" t="s">
        <v>113</v>
      </c>
      <c r="D38" s="87">
        <f>D36+D27</f>
        <v>6013.8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7"/>
    </row>
    <row r="39" spans="1:21" ht="18" customHeight="1" thickBot="1">
      <c r="A39" s="65" t="s">
        <v>131</v>
      </c>
      <c r="B39" s="56"/>
      <c r="C39" s="56"/>
      <c r="D39" s="88">
        <f>-Výdaje!AV49+Příjmy!D38+D41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97"/>
    </row>
    <row r="40" spans="1:21" ht="18" customHeight="1">
      <c r="A40" s="57" t="s">
        <v>114</v>
      </c>
      <c r="B40" s="125" t="s">
        <v>115</v>
      </c>
      <c r="C40" s="126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97"/>
    </row>
    <row r="41" spans="1:21" ht="18" customHeight="1">
      <c r="A41" s="58"/>
      <c r="B41" s="11">
        <v>8115</v>
      </c>
      <c r="C41" s="12" t="s">
        <v>116</v>
      </c>
      <c r="D41" s="90"/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97"/>
    </row>
    <row r="42" spans="1:21" ht="18" customHeight="1">
      <c r="A42" s="58"/>
      <c r="B42" s="11">
        <v>8123</v>
      </c>
      <c r="C42" s="12" t="s">
        <v>117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97"/>
    </row>
    <row r="43" spans="1:21" ht="12.75">
      <c r="A43" s="58"/>
      <c r="B43" s="11">
        <v>8124</v>
      </c>
      <c r="C43" s="12" t="s">
        <v>122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97"/>
    </row>
    <row r="44" spans="1:21" ht="12.75">
      <c r="A44" s="58"/>
      <c r="B44" s="11">
        <v>8113</v>
      </c>
      <c r="C44" s="12" t="s">
        <v>123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97"/>
    </row>
    <row r="45" spans="1:21" ht="13.5" thickBot="1">
      <c r="A45" s="59"/>
      <c r="B45" s="22">
        <v>8114</v>
      </c>
      <c r="C45" s="23" t="s">
        <v>124</v>
      </c>
      <c r="D45" s="91"/>
      <c r="E45" s="9"/>
      <c r="F45" s="118" t="s">
        <v>130</v>
      </c>
      <c r="G45" s="119"/>
      <c r="H45" s="98">
        <f aca="true" t="shared" si="0" ref="H45:U45">SUM(H10:H44)</f>
        <v>6</v>
      </c>
      <c r="I45" s="98">
        <f t="shared" si="0"/>
        <v>2</v>
      </c>
      <c r="J45" s="98">
        <f t="shared" si="0"/>
        <v>10</v>
      </c>
      <c r="K45" s="98">
        <f t="shared" si="0"/>
        <v>123</v>
      </c>
      <c r="L45" s="98">
        <f t="shared" si="0"/>
        <v>118.3</v>
      </c>
      <c r="M45" s="98">
        <f t="shared" si="0"/>
        <v>2</v>
      </c>
      <c r="N45" s="98">
        <f t="shared" si="0"/>
        <v>7</v>
      </c>
      <c r="O45" s="98">
        <f t="shared" si="0"/>
        <v>24</v>
      </c>
      <c r="P45" s="98">
        <f t="shared" si="0"/>
        <v>0</v>
      </c>
      <c r="Q45" s="98">
        <f t="shared" si="0"/>
        <v>0.5</v>
      </c>
      <c r="R45" s="98">
        <f t="shared" si="0"/>
        <v>10</v>
      </c>
      <c r="S45" s="98">
        <f t="shared" si="0"/>
        <v>50</v>
      </c>
      <c r="T45" s="98">
        <f t="shared" si="0"/>
        <v>0</v>
      </c>
      <c r="U45" s="98">
        <f t="shared" si="0"/>
        <v>36</v>
      </c>
    </row>
    <row r="46" spans="1:21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5:21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>
      <c r="A48" s="105" t="s">
        <v>180</v>
      </c>
      <c r="B48" s="106">
        <f>+SUM(H10:U44)+SUM(D5:D22)-SUM(Výdaje!C5:AT48)-Příjmy!D39+SUM(D28:D35)</f>
        <v>0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5:21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5:21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5:21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5:21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6:21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6:21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6:21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</sheetData>
  <sheetProtection/>
  <mergeCells count="28">
    <mergeCell ref="A5:A22"/>
    <mergeCell ref="C1:E1"/>
    <mergeCell ref="A2:A4"/>
    <mergeCell ref="B2:B4"/>
    <mergeCell ref="C2:C4"/>
    <mergeCell ref="D2:D4"/>
    <mergeCell ref="B40:C40"/>
    <mergeCell ref="S6:U6"/>
    <mergeCell ref="Q7:Q8"/>
    <mergeCell ref="R7:R8"/>
    <mergeCell ref="S7:U7"/>
    <mergeCell ref="P7:P8"/>
    <mergeCell ref="G6:G9"/>
    <mergeCell ref="H6:R6"/>
    <mergeCell ref="F6:F9"/>
    <mergeCell ref="F45:G45"/>
    <mergeCell ref="F2:G2"/>
    <mergeCell ref="R5:U5"/>
    <mergeCell ref="S2:U2"/>
    <mergeCell ref="S3:U3"/>
    <mergeCell ref="F3:L3"/>
    <mergeCell ref="H7:J7"/>
    <mergeCell ref="K7:M7"/>
    <mergeCell ref="O7:O8"/>
    <mergeCell ref="H2:R2"/>
    <mergeCell ref="G5:I5"/>
    <mergeCell ref="F1:U1"/>
    <mergeCell ref="N7:N8"/>
  </mergeCells>
  <printOptions/>
  <pageMargins left="0.7480314960629921" right="0.4330708661417323" top="0.984251968503937" bottom="0.984251968503937" header="0.5118110236220472" footer="0.5118110236220472"/>
  <pageSetup fitToHeight="1" fitToWidth="1" horizontalDpi="600" verticalDpi="600" orientation="landscape" paperSize="8" scale="86" r:id="rId3"/>
  <headerFooter alignWithMargins="0">
    <oddHeader>&amp;C&amp;22ROZPOČET NA ROK 2014 -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="99" zoomScaleNormal="99" workbookViewId="0" topLeftCell="A1">
      <pane xSplit="2" ySplit="4" topLeftCell="C5" activePane="bottomRight" state="frozen"/>
      <selection pane="topLeft" activeCell="A1" sqref="A1"/>
      <selection pane="topRight" activeCell="G2" sqref="G2"/>
      <selection pane="bottomLeft" activeCell="B29" sqref="B29"/>
      <selection pane="bottomRight" activeCell="Z11" sqref="Z11"/>
    </sheetView>
  </sheetViews>
  <sheetFormatPr defaultColWidth="9.00390625" defaultRowHeight="12.75"/>
  <cols>
    <col min="1" max="1" width="5.75390625" style="0" customWidth="1"/>
    <col min="2" max="2" width="29.125" style="0" bestFit="1" customWidth="1"/>
    <col min="3" max="7" width="5.75390625" style="0" bestFit="1" customWidth="1"/>
    <col min="8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6" width="4.875" style="0" customWidth="1"/>
    <col min="37" max="37" width="5.75390625" style="0" bestFit="1" customWidth="1"/>
    <col min="38" max="40" width="4.875" style="0" customWidth="1"/>
    <col min="41" max="41" width="5.75390625" style="0" bestFit="1" customWidth="1"/>
    <col min="42" max="43" width="4.875" style="0" customWidth="1"/>
    <col min="44" max="44" width="5.75390625" style="0" bestFit="1" customWidth="1"/>
    <col min="45" max="45" width="7.00390625" style="0" bestFit="1" customWidth="1"/>
    <col min="46" max="47" width="5.75390625" style="0" customWidth="1"/>
    <col min="48" max="48" width="10.75390625" style="0" customWidth="1"/>
    <col min="49" max="49" width="10.00390625" style="0" customWidth="1"/>
  </cols>
  <sheetData>
    <row r="1" spans="2:48" ht="19.5" customHeight="1" thickBot="1">
      <c r="B1" s="1" t="s">
        <v>56</v>
      </c>
      <c r="AA1" s="2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189</v>
      </c>
    </row>
    <row r="2" spans="1:48" ht="102.75" customHeight="1">
      <c r="A2" s="162" t="s">
        <v>0</v>
      </c>
      <c r="B2" s="164" t="s">
        <v>1</v>
      </c>
      <c r="C2" s="5" t="s">
        <v>39</v>
      </c>
      <c r="D2" s="5" t="s">
        <v>38</v>
      </c>
      <c r="E2" s="5" t="s">
        <v>146</v>
      </c>
      <c r="F2" s="62" t="s">
        <v>40</v>
      </c>
      <c r="G2" s="5" t="s">
        <v>121</v>
      </c>
      <c r="H2" s="5" t="s">
        <v>147</v>
      </c>
      <c r="I2" s="5" t="s">
        <v>148</v>
      </c>
      <c r="J2" s="5" t="s">
        <v>41</v>
      </c>
      <c r="K2" s="5" t="s">
        <v>42</v>
      </c>
      <c r="L2" s="5" t="s">
        <v>149</v>
      </c>
      <c r="M2" s="5" t="s">
        <v>150</v>
      </c>
      <c r="N2" s="62"/>
      <c r="O2" s="5" t="s">
        <v>126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62" t="s">
        <v>48</v>
      </c>
      <c r="V2" s="5" t="s">
        <v>33</v>
      </c>
      <c r="W2" s="5" t="s">
        <v>151</v>
      </c>
      <c r="X2" s="5" t="s">
        <v>120</v>
      </c>
      <c r="Y2" s="5" t="s">
        <v>152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153</v>
      </c>
      <c r="AE2" s="5" t="s">
        <v>53</v>
      </c>
      <c r="AF2" s="5" t="s">
        <v>54</v>
      </c>
      <c r="AG2" s="5" t="s">
        <v>173</v>
      </c>
      <c r="AH2" s="5" t="s">
        <v>154</v>
      </c>
      <c r="AI2" s="5" t="s">
        <v>198</v>
      </c>
      <c r="AJ2" s="5" t="s">
        <v>155</v>
      </c>
      <c r="AK2" s="62" t="s">
        <v>157</v>
      </c>
      <c r="AL2" s="62" t="s">
        <v>156</v>
      </c>
      <c r="AM2" s="62" t="s">
        <v>186</v>
      </c>
      <c r="AN2" s="62" t="s">
        <v>158</v>
      </c>
      <c r="AO2" s="6" t="s">
        <v>159</v>
      </c>
      <c r="AP2" s="6" t="s">
        <v>166</v>
      </c>
      <c r="AQ2" s="6" t="s">
        <v>160</v>
      </c>
      <c r="AR2" s="6" t="s">
        <v>162</v>
      </c>
      <c r="AS2" s="6" t="s">
        <v>161</v>
      </c>
      <c r="AT2" s="6" t="s">
        <v>183</v>
      </c>
      <c r="AU2" s="6" t="s">
        <v>185</v>
      </c>
      <c r="AV2" s="158" t="s">
        <v>55</v>
      </c>
    </row>
    <row r="3" spans="1:48" ht="12.75" customHeight="1" hidden="1">
      <c r="A3" s="163"/>
      <c r="B3" s="165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159"/>
    </row>
    <row r="4" spans="1:48" ht="12.75" customHeight="1">
      <c r="A4" s="163"/>
      <c r="B4" s="165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5223</v>
      </c>
      <c r="AJ4" s="4">
        <v>5229</v>
      </c>
      <c r="AK4" s="4">
        <v>5321</v>
      </c>
      <c r="AL4" s="4">
        <v>5329</v>
      </c>
      <c r="AM4" s="4">
        <v>5339</v>
      </c>
      <c r="AN4" s="4">
        <v>5361</v>
      </c>
      <c r="AO4" s="4">
        <v>5362</v>
      </c>
      <c r="AP4" s="4">
        <v>5367</v>
      </c>
      <c r="AQ4" s="4">
        <v>5499</v>
      </c>
      <c r="AR4" s="4">
        <v>6119</v>
      </c>
      <c r="AS4" s="4">
        <v>6121</v>
      </c>
      <c r="AT4" s="4">
        <v>6122</v>
      </c>
      <c r="AU4" s="4">
        <v>6123</v>
      </c>
      <c r="AV4" s="159"/>
    </row>
    <row r="5" spans="1:48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71">
        <f aca="true" t="shared" si="0" ref="AV5:AV26">SUM(C5:AT5)</f>
        <v>0</v>
      </c>
    </row>
    <row r="6" spans="1:48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71">
        <f t="shared" si="0"/>
        <v>0</v>
      </c>
    </row>
    <row r="7" spans="1:48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>
        <v>20</v>
      </c>
      <c r="M7" s="60"/>
      <c r="N7" s="60"/>
      <c r="O7" s="60">
        <v>50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200</v>
      </c>
      <c r="AA7" s="60">
        <v>400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3"/>
      <c r="AS7" s="64">
        <v>900</v>
      </c>
      <c r="AT7" s="60"/>
      <c r="AU7" s="60"/>
      <c r="AV7" s="71">
        <f t="shared" si="0"/>
        <v>1570</v>
      </c>
    </row>
    <row r="8" spans="1:48" ht="17.25" customHeight="1">
      <c r="A8" s="7">
        <v>2219</v>
      </c>
      <c r="B8" s="3" t="s">
        <v>191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>
        <v>20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3"/>
      <c r="AS8" s="64"/>
      <c r="AT8" s="60"/>
      <c r="AU8" s="60"/>
      <c r="AV8" s="71">
        <f t="shared" si="0"/>
        <v>20</v>
      </c>
    </row>
    <row r="9" spans="1:48" ht="17.25" customHeight="1">
      <c r="A9" s="7">
        <v>2221</v>
      </c>
      <c r="B9" s="3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71">
        <f t="shared" si="0"/>
        <v>0</v>
      </c>
    </row>
    <row r="10" spans="1:48" ht="17.25" customHeight="1">
      <c r="A10" s="7">
        <v>2310</v>
      </c>
      <c r="B10" s="3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>
        <v>208.8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71">
        <f t="shared" si="0"/>
        <v>208.8</v>
      </c>
    </row>
    <row r="11" spans="1:48" ht="17.25" customHeight="1">
      <c r="A11" s="7">
        <v>2321</v>
      </c>
      <c r="B11" s="3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v>30</v>
      </c>
      <c r="AA11" s="60">
        <v>50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71">
        <f t="shared" si="0"/>
        <v>80</v>
      </c>
    </row>
    <row r="12" spans="1:48" ht="17.25" customHeight="1">
      <c r="A12" s="7">
        <v>2341</v>
      </c>
      <c r="B12" s="3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71">
        <f t="shared" si="0"/>
        <v>0</v>
      </c>
    </row>
    <row r="13" spans="1:48" ht="17.25" customHeight="1">
      <c r="A13" s="7">
        <v>3111</v>
      </c>
      <c r="B13" s="3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>
        <v>24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1">
        <f t="shared" si="0"/>
        <v>24</v>
      </c>
    </row>
    <row r="14" spans="1:48" ht="17.25" customHeight="1">
      <c r="A14" s="7">
        <v>3113</v>
      </c>
      <c r="B14" s="3" t="s">
        <v>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1">
        <f t="shared" si="0"/>
        <v>0</v>
      </c>
    </row>
    <row r="15" spans="1:48" ht="17.25" customHeight="1">
      <c r="A15" s="7">
        <v>3141</v>
      </c>
      <c r="B15" s="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>
        <f t="shared" si="0"/>
        <v>0</v>
      </c>
    </row>
    <row r="16" spans="1:48" ht="17.25" customHeight="1">
      <c r="A16" s="7">
        <v>3313</v>
      </c>
      <c r="B16" s="3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>
        <f t="shared" si="0"/>
        <v>0</v>
      </c>
    </row>
    <row r="17" spans="1:48" ht="17.25" customHeight="1">
      <c r="A17" s="7">
        <v>3314</v>
      </c>
      <c r="B17" s="3" t="s">
        <v>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2"/>
      <c r="U17" s="7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>
        <f t="shared" si="0"/>
        <v>0</v>
      </c>
    </row>
    <row r="18" spans="1:48" ht="17.25" customHeight="1">
      <c r="A18" s="7">
        <v>3319</v>
      </c>
      <c r="B18" s="3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>
        <f t="shared" si="0"/>
        <v>0</v>
      </c>
    </row>
    <row r="19" spans="1:48" ht="17.25" customHeight="1">
      <c r="A19" s="7">
        <v>3326</v>
      </c>
      <c r="B19" s="3" t="s">
        <v>125</v>
      </c>
      <c r="C19" s="70"/>
      <c r="D19" s="70">
        <v>10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1">
        <f t="shared" si="0"/>
        <v>10</v>
      </c>
    </row>
    <row r="20" spans="1:48" ht="17.25" customHeight="1">
      <c r="A20" s="7">
        <v>3349</v>
      </c>
      <c r="B20" s="3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1">
        <f t="shared" si="0"/>
        <v>0</v>
      </c>
    </row>
    <row r="21" spans="1:48" ht="17.25" customHeight="1">
      <c r="A21" s="7">
        <v>3392</v>
      </c>
      <c r="B21" s="3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>
        <f t="shared" si="0"/>
        <v>0</v>
      </c>
    </row>
    <row r="22" spans="1:48" ht="17.25" customHeight="1">
      <c r="A22" s="7">
        <v>3399</v>
      </c>
      <c r="B22" s="3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4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>
        <v>10</v>
      </c>
      <c r="AA22" s="70"/>
      <c r="AB22" s="70"/>
      <c r="AC22" s="70">
        <v>5</v>
      </c>
      <c r="AD22" s="70">
        <v>2</v>
      </c>
      <c r="AE22" s="73"/>
      <c r="AF22" s="70">
        <v>20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1">
        <f t="shared" si="0"/>
        <v>41</v>
      </c>
    </row>
    <row r="23" spans="1:48" ht="17.25" customHeight="1">
      <c r="A23" s="7">
        <v>3412</v>
      </c>
      <c r="B23" s="3" t="s">
        <v>179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1">
        <f t="shared" si="0"/>
        <v>0</v>
      </c>
    </row>
    <row r="24" spans="1:48" ht="17.25" customHeight="1">
      <c r="A24" s="7">
        <v>3419</v>
      </c>
      <c r="B24" s="3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>
        <f t="shared" si="0"/>
        <v>0</v>
      </c>
    </row>
    <row r="25" spans="1:48" ht="17.25" customHeight="1">
      <c r="A25" s="7">
        <v>3429</v>
      </c>
      <c r="B25" s="3" t="s">
        <v>19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>
        <f t="shared" si="0"/>
        <v>0</v>
      </c>
    </row>
    <row r="26" spans="1:48" ht="17.25" customHeight="1">
      <c r="A26" s="7">
        <v>3613</v>
      </c>
      <c r="B26" s="3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1">
        <f t="shared" si="0"/>
        <v>0</v>
      </c>
    </row>
    <row r="27" spans="1:48" ht="17.25" customHeight="1">
      <c r="A27" s="7">
        <v>3612</v>
      </c>
      <c r="B27" s="3" t="s">
        <v>20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>
        <v>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>
        <v>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1">
        <f aca="true" t="shared" si="1" ref="AV27:AV48">SUM(C27:AU27)</f>
        <v>10</v>
      </c>
    </row>
    <row r="28" spans="1:58" ht="17.25" customHeight="1">
      <c r="A28" s="7">
        <v>3631</v>
      </c>
      <c r="B28" s="3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>
        <v>300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4">
        <v>250</v>
      </c>
      <c r="AT28" s="70"/>
      <c r="AU28" s="70"/>
      <c r="AV28" s="71">
        <f t="shared" si="1"/>
        <v>550</v>
      </c>
      <c r="BF28" s="60"/>
    </row>
    <row r="29" spans="1:48" ht="17.25" customHeight="1">
      <c r="A29" s="7">
        <v>3632</v>
      </c>
      <c r="B29" s="3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3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1">
        <f t="shared" si="1"/>
        <v>0</v>
      </c>
    </row>
    <row r="30" spans="1:48" ht="17.25" customHeight="1">
      <c r="A30" s="7">
        <v>3633</v>
      </c>
      <c r="B30" s="3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3"/>
      <c r="AT30" s="70"/>
      <c r="AU30" s="70"/>
      <c r="AV30" s="71">
        <f t="shared" si="1"/>
        <v>0</v>
      </c>
    </row>
    <row r="31" spans="1:48" ht="17.25" customHeight="1">
      <c r="A31" s="7">
        <v>3635</v>
      </c>
      <c r="B31" s="3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>
        <v>100</v>
      </c>
      <c r="AS31" s="70"/>
      <c r="AT31" s="70"/>
      <c r="AU31" s="70"/>
      <c r="AV31" s="71">
        <f t="shared" si="1"/>
        <v>100</v>
      </c>
    </row>
    <row r="32" spans="1:48" ht="17.25" customHeight="1">
      <c r="A32" s="7">
        <v>3639</v>
      </c>
      <c r="B32" s="3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>
        <v>1</v>
      </c>
      <c r="X32" s="70">
        <v>5</v>
      </c>
      <c r="Y32" s="70"/>
      <c r="Z32" s="70">
        <v>5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>
        <v>70</v>
      </c>
      <c r="AM32" s="70"/>
      <c r="AN32" s="70">
        <v>2</v>
      </c>
      <c r="AO32" s="70">
        <v>2</v>
      </c>
      <c r="AP32" s="70"/>
      <c r="AQ32" s="70"/>
      <c r="AR32" s="70">
        <v>100</v>
      </c>
      <c r="AS32" s="70"/>
      <c r="AT32" s="70"/>
      <c r="AU32" s="70"/>
      <c r="AV32" s="71">
        <f t="shared" si="1"/>
        <v>185</v>
      </c>
    </row>
    <row r="33" spans="1:48" ht="17.25" customHeight="1">
      <c r="A33" s="7">
        <v>3721</v>
      </c>
      <c r="B33" s="3" t="s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>
        <f t="shared" si="1"/>
        <v>0</v>
      </c>
    </row>
    <row r="34" spans="1:48" ht="17.25" customHeight="1">
      <c r="A34" s="7">
        <v>3722</v>
      </c>
      <c r="B34" s="3" t="s">
        <v>26</v>
      </c>
      <c r="C34" s="70"/>
      <c r="D34" s="70">
        <v>25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5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>
        <v>1100</v>
      </c>
      <c r="AA34" s="70">
        <v>10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>
        <f t="shared" si="1"/>
        <v>1140</v>
      </c>
    </row>
    <row r="35" spans="1:48" ht="17.25" customHeight="1">
      <c r="A35" s="7">
        <v>3745</v>
      </c>
      <c r="B35" s="3" t="s">
        <v>27</v>
      </c>
      <c r="C35" s="70"/>
      <c r="D35" s="70">
        <v>150</v>
      </c>
      <c r="E35" s="70"/>
      <c r="F35" s="70">
        <v>35</v>
      </c>
      <c r="G35" s="70">
        <v>16</v>
      </c>
      <c r="H35" s="70"/>
      <c r="I35" s="70"/>
      <c r="J35" s="70"/>
      <c r="K35" s="70"/>
      <c r="L35" s="70">
        <v>25</v>
      </c>
      <c r="M35" s="70"/>
      <c r="N35" s="70"/>
      <c r="O35" s="70">
        <v>20</v>
      </c>
      <c r="P35" s="70"/>
      <c r="Q35" s="70"/>
      <c r="R35" s="70"/>
      <c r="S35" s="70">
        <v>30</v>
      </c>
      <c r="T35" s="70"/>
      <c r="U35" s="70"/>
      <c r="V35" s="70"/>
      <c r="W35" s="70"/>
      <c r="X35" s="70"/>
      <c r="Y35" s="70"/>
      <c r="Z35" s="70">
        <v>10</v>
      </c>
      <c r="AA35" s="70">
        <v>20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1">
        <f t="shared" si="1"/>
        <v>306</v>
      </c>
    </row>
    <row r="36" spans="1:48" ht="17.25" customHeight="1">
      <c r="A36" s="7">
        <v>4314</v>
      </c>
      <c r="B36" s="3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>
        <f t="shared" si="1"/>
        <v>0</v>
      </c>
    </row>
    <row r="37" spans="1:48" ht="17.25" customHeight="1">
      <c r="A37" s="7">
        <v>5311</v>
      </c>
      <c r="B37" s="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1">
        <f t="shared" si="1"/>
        <v>0</v>
      </c>
    </row>
    <row r="38" spans="1:48" ht="17.25" customHeight="1">
      <c r="A38" s="7">
        <v>5512</v>
      </c>
      <c r="B38" s="3" t="s">
        <v>30</v>
      </c>
      <c r="C38" s="70"/>
      <c r="D38" s="70"/>
      <c r="E38" s="70"/>
      <c r="F38" s="70"/>
      <c r="G38" s="70"/>
      <c r="H38" s="70"/>
      <c r="I38" s="70"/>
      <c r="J38" s="70"/>
      <c r="K38" s="70"/>
      <c r="L38" s="70">
        <v>30</v>
      </c>
      <c r="M38" s="70"/>
      <c r="N38" s="70"/>
      <c r="O38" s="70">
        <v>5</v>
      </c>
      <c r="P38" s="70"/>
      <c r="Q38" s="70"/>
      <c r="R38" s="70"/>
      <c r="S38" s="70">
        <v>15</v>
      </c>
      <c r="T38" s="70"/>
      <c r="U38" s="70">
        <v>4</v>
      </c>
      <c r="V38" s="70"/>
      <c r="W38" s="70"/>
      <c r="X38" s="70"/>
      <c r="Y38" s="70">
        <v>4</v>
      </c>
      <c r="Z38" s="70">
        <v>5</v>
      </c>
      <c r="AA38" s="70">
        <v>20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>
        <f t="shared" si="1"/>
        <v>83</v>
      </c>
    </row>
    <row r="39" spans="1:48" ht="17.25" customHeight="1">
      <c r="A39" s="7">
        <v>5269</v>
      </c>
      <c r="B39" s="3" t="s">
        <v>145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>
        <f t="shared" si="1"/>
        <v>0</v>
      </c>
    </row>
    <row r="40" spans="1:48" ht="17.25" customHeight="1">
      <c r="A40" s="7">
        <v>6112</v>
      </c>
      <c r="B40" s="3" t="s">
        <v>31</v>
      </c>
      <c r="C40" s="70"/>
      <c r="D40" s="70"/>
      <c r="E40" s="70">
        <v>500</v>
      </c>
      <c r="F40" s="70"/>
      <c r="G40" s="70">
        <v>40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2</v>
      </c>
      <c r="Z40" s="70"/>
      <c r="AA40" s="70"/>
      <c r="AB40" s="70">
        <v>5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>
        <f t="shared" si="1"/>
        <v>547</v>
      </c>
    </row>
    <row r="41" spans="1:48" ht="17.25" customHeight="1">
      <c r="A41" s="7">
        <v>6114</v>
      </c>
      <c r="B41" s="3" t="s">
        <v>163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1">
        <f t="shared" si="1"/>
        <v>0</v>
      </c>
    </row>
    <row r="42" spans="1:48" ht="17.25" customHeight="1">
      <c r="A42" s="7">
        <v>6115</v>
      </c>
      <c r="B42" s="3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>
        <f t="shared" si="1"/>
        <v>0</v>
      </c>
    </row>
    <row r="43" spans="1:48" ht="17.25" customHeight="1">
      <c r="A43" s="7">
        <v>6171</v>
      </c>
      <c r="B43" s="3" t="s">
        <v>32</v>
      </c>
      <c r="C43" s="70">
        <v>400</v>
      </c>
      <c r="D43" s="70">
        <v>12</v>
      </c>
      <c r="E43" s="70"/>
      <c r="F43" s="70">
        <v>90</v>
      </c>
      <c r="G43" s="70">
        <v>35</v>
      </c>
      <c r="H43" s="70"/>
      <c r="I43" s="70">
        <v>3</v>
      </c>
      <c r="J43" s="70"/>
      <c r="K43" s="70">
        <v>5</v>
      </c>
      <c r="L43" s="70">
        <v>20</v>
      </c>
      <c r="M43" s="70">
        <v>3</v>
      </c>
      <c r="N43" s="70"/>
      <c r="O43" s="70">
        <v>55</v>
      </c>
      <c r="P43" s="70"/>
      <c r="Q43" s="70">
        <v>140</v>
      </c>
      <c r="R43" s="70">
        <v>20</v>
      </c>
      <c r="S43" s="70"/>
      <c r="T43" s="70">
        <v>10</v>
      </c>
      <c r="U43" s="70">
        <v>42</v>
      </c>
      <c r="V43" s="70">
        <v>40</v>
      </c>
      <c r="W43" s="70"/>
      <c r="X43" s="74"/>
      <c r="Y43" s="74">
        <v>5</v>
      </c>
      <c r="Z43" s="70">
        <v>100</v>
      </c>
      <c r="AA43" s="70">
        <v>20</v>
      </c>
      <c r="AB43" s="70">
        <v>9</v>
      </c>
      <c r="AC43" s="70">
        <v>7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>
        <v>8</v>
      </c>
      <c r="AR43" s="70"/>
      <c r="AS43" s="70"/>
      <c r="AT43" s="70"/>
      <c r="AU43" s="70"/>
      <c r="AV43" s="71">
        <f t="shared" si="1"/>
        <v>1024</v>
      </c>
    </row>
    <row r="44" spans="1:48" ht="17.25" customHeight="1">
      <c r="A44" s="7">
        <v>6310</v>
      </c>
      <c r="B44" s="3" t="s">
        <v>192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>
        <v>10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1">
        <f t="shared" si="1"/>
        <v>10</v>
      </c>
    </row>
    <row r="45" spans="1:48" ht="17.25" customHeight="1">
      <c r="A45" s="7">
        <v>6320</v>
      </c>
      <c r="B45" s="3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1">
        <f t="shared" si="1"/>
        <v>0</v>
      </c>
    </row>
    <row r="46" spans="1:48" ht="17.25" customHeight="1">
      <c r="A46" s="7">
        <v>6399</v>
      </c>
      <c r="B46" s="3" t="s">
        <v>34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1">
        <f t="shared" si="1"/>
        <v>0</v>
      </c>
    </row>
    <row r="47" spans="1:48" ht="17.25" customHeight="1">
      <c r="A47" s="7">
        <v>6402</v>
      </c>
      <c r="B47" s="3" t="s">
        <v>172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1">
        <f t="shared" si="1"/>
        <v>0</v>
      </c>
    </row>
    <row r="48" spans="1:48" ht="17.25" customHeight="1">
      <c r="A48" s="7">
        <v>6409</v>
      </c>
      <c r="B48" s="3" t="s">
        <v>35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>
        <v>10</v>
      </c>
      <c r="AI48" s="70">
        <v>5</v>
      </c>
      <c r="AJ48" s="70">
        <v>10</v>
      </c>
      <c r="AK48" s="70"/>
      <c r="AL48" s="70"/>
      <c r="AM48" s="70"/>
      <c r="AN48" s="70"/>
      <c r="AO48" s="70">
        <v>80</v>
      </c>
      <c r="AP48" s="70"/>
      <c r="AQ48" s="70"/>
      <c r="AR48" s="70"/>
      <c r="AS48" s="70"/>
      <c r="AT48" s="70"/>
      <c r="AU48" s="70"/>
      <c r="AV48" s="71">
        <f t="shared" si="1"/>
        <v>105</v>
      </c>
    </row>
    <row r="49" spans="1:48" ht="17.25" customHeight="1" thickBot="1">
      <c r="A49" s="160" t="s">
        <v>37</v>
      </c>
      <c r="B49" s="161"/>
      <c r="C49" s="75">
        <f aca="true" t="shared" si="2" ref="C49:AV49">SUM(C5:C48)</f>
        <v>400</v>
      </c>
      <c r="D49" s="75">
        <f t="shared" si="2"/>
        <v>197</v>
      </c>
      <c r="E49" s="75">
        <f t="shared" si="2"/>
        <v>500</v>
      </c>
      <c r="F49" s="75">
        <f t="shared" si="2"/>
        <v>125</v>
      </c>
      <c r="G49" s="75">
        <f t="shared" si="2"/>
        <v>91</v>
      </c>
      <c r="H49" s="75">
        <f t="shared" si="2"/>
        <v>0</v>
      </c>
      <c r="I49" s="75">
        <f t="shared" si="2"/>
        <v>3</v>
      </c>
      <c r="J49" s="75">
        <f t="shared" si="2"/>
        <v>0</v>
      </c>
      <c r="K49" s="75">
        <f t="shared" si="2"/>
        <v>5</v>
      </c>
      <c r="L49" s="75">
        <f t="shared" si="2"/>
        <v>95</v>
      </c>
      <c r="M49" s="75">
        <f t="shared" si="2"/>
        <v>3</v>
      </c>
      <c r="N49" s="75">
        <f t="shared" si="2"/>
        <v>0</v>
      </c>
      <c r="O49" s="75">
        <f t="shared" si="2"/>
        <v>144</v>
      </c>
      <c r="P49" s="75">
        <f t="shared" si="2"/>
        <v>0</v>
      </c>
      <c r="Q49" s="75">
        <f t="shared" si="2"/>
        <v>140</v>
      </c>
      <c r="R49" s="75">
        <f t="shared" si="2"/>
        <v>320</v>
      </c>
      <c r="S49" s="75">
        <f t="shared" si="2"/>
        <v>45</v>
      </c>
      <c r="T49" s="75">
        <f t="shared" si="2"/>
        <v>10</v>
      </c>
      <c r="U49" s="75">
        <f t="shared" si="2"/>
        <v>46</v>
      </c>
      <c r="V49" s="75">
        <f t="shared" si="2"/>
        <v>50</v>
      </c>
      <c r="W49" s="75">
        <f t="shared" si="2"/>
        <v>1</v>
      </c>
      <c r="X49" s="75">
        <f t="shared" si="2"/>
        <v>5</v>
      </c>
      <c r="Y49" s="75">
        <f t="shared" si="2"/>
        <v>11</v>
      </c>
      <c r="Z49" s="75">
        <f t="shared" si="2"/>
        <v>1668.8</v>
      </c>
      <c r="AA49" s="75">
        <f t="shared" si="2"/>
        <v>545</v>
      </c>
      <c r="AB49" s="75">
        <f t="shared" si="2"/>
        <v>14</v>
      </c>
      <c r="AC49" s="75">
        <f t="shared" si="2"/>
        <v>12</v>
      </c>
      <c r="AD49" s="75">
        <f t="shared" si="2"/>
        <v>2</v>
      </c>
      <c r="AE49" s="75">
        <f t="shared" si="2"/>
        <v>0</v>
      </c>
      <c r="AF49" s="75">
        <f t="shared" si="2"/>
        <v>20</v>
      </c>
      <c r="AG49" s="75">
        <f t="shared" si="2"/>
        <v>0</v>
      </c>
      <c r="AH49" s="75">
        <f t="shared" si="2"/>
        <v>10</v>
      </c>
      <c r="AI49" s="75">
        <f t="shared" si="2"/>
        <v>5</v>
      </c>
      <c r="AJ49" s="75">
        <f t="shared" si="2"/>
        <v>10</v>
      </c>
      <c r="AK49" s="75">
        <f t="shared" si="2"/>
        <v>24</v>
      </c>
      <c r="AL49" s="75">
        <f t="shared" si="2"/>
        <v>70</v>
      </c>
      <c r="AM49" s="75">
        <f t="shared" si="2"/>
        <v>0</v>
      </c>
      <c r="AN49" s="75">
        <f t="shared" si="2"/>
        <v>2</v>
      </c>
      <c r="AO49" s="75">
        <f t="shared" si="2"/>
        <v>82</v>
      </c>
      <c r="AP49" s="75">
        <f t="shared" si="2"/>
        <v>0</v>
      </c>
      <c r="AQ49" s="75">
        <f t="shared" si="2"/>
        <v>8</v>
      </c>
      <c r="AR49" s="75">
        <f t="shared" si="2"/>
        <v>200</v>
      </c>
      <c r="AS49" s="75">
        <f t="shared" si="2"/>
        <v>1150</v>
      </c>
      <c r="AT49" s="75">
        <f t="shared" si="2"/>
        <v>0</v>
      </c>
      <c r="AU49" s="75">
        <f t="shared" si="2"/>
        <v>0</v>
      </c>
      <c r="AV49" s="76">
        <f t="shared" si="2"/>
        <v>6013.8</v>
      </c>
    </row>
    <row r="51" ht="12.75">
      <c r="AS51" s="61"/>
    </row>
  </sheetData>
  <sheetProtection/>
  <mergeCells count="4">
    <mergeCell ref="AV2:AV4"/>
    <mergeCell ref="A49:B49"/>
    <mergeCell ref="A2:A4"/>
    <mergeCell ref="B2:B4"/>
  </mergeCells>
  <printOptions/>
  <pageMargins left="0.7086614173228347" right="0.35433070866141736" top="0.984251968503937" bottom="0.984251968503937" header="0.5118110236220472" footer="0.5118110236220472"/>
  <pageSetup fitToHeight="1" fitToWidth="1" horizontalDpi="600" verticalDpi="600" orientation="landscape" paperSize="8" scale="73" r:id="rId3"/>
  <headerFooter alignWithMargins="0">
    <oddHeader>&amp;C&amp;26ROZPOČET NA ROK 2014 -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">
      <selection activeCell="F11" sqref="F11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171</v>
      </c>
      <c r="B1" s="102" t="s">
        <v>169</v>
      </c>
      <c r="C1" s="102" t="s">
        <v>170</v>
      </c>
      <c r="D1" s="102" t="s">
        <v>174</v>
      </c>
    </row>
    <row r="2" ht="12.75">
      <c r="A2" t="s">
        <v>181</v>
      </c>
    </row>
    <row r="5" s="103" customFormat="1" ht="12.75"/>
    <row r="6" s="103" customFormat="1" ht="12.75"/>
    <row r="7" s="101" customFormat="1" ht="12.75">
      <c r="A7" s="101" t="s">
        <v>182</v>
      </c>
    </row>
    <row r="11" s="101" customFormat="1" ht="12.75">
      <c r="F11" s="104"/>
    </row>
    <row r="19" spans="1:3" s="101" customFormat="1" ht="12.75">
      <c r="A19"/>
      <c r="C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Petr (8600)</dc:creator>
  <cp:keywords/>
  <dc:description/>
  <cp:lastModifiedBy>Beneš Petr</cp:lastModifiedBy>
  <cp:lastPrinted>2013-10-20T19:36:57Z</cp:lastPrinted>
  <dcterms:created xsi:type="dcterms:W3CDTF">2004-01-07T12:50:38Z</dcterms:created>
  <dcterms:modified xsi:type="dcterms:W3CDTF">2013-11-01T14:11:46Z</dcterms:modified>
  <cp:category/>
  <cp:version/>
  <cp:contentType/>
  <cp:contentStatus/>
</cp:coreProperties>
</file>