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sap-my.sharepoint.com/personal/robert_nespor_sap_com/Documents/AAA Personal/Obec/Rozpočet/"/>
    </mc:Choice>
  </mc:AlternateContent>
  <xr:revisionPtr revIDLastSave="82" documentId="13_ncr:1_{18951ACC-F223-44D8-9C31-E95C2B9F80C8}" xr6:coauthVersionLast="47" xr6:coauthVersionMax="47" xr10:uidLastSave="{F7B05762-FF8A-4F3B-834D-A994282F7C7F}"/>
  <bookViews>
    <workbookView xWindow="-98" yWindow="-98" windowWidth="19396" windowHeight="10996" xr2:uid="{00000000-000D-0000-FFFF-FFFF00000000}"/>
  </bookViews>
  <sheets>
    <sheet name="Příjmy" sheetId="1" r:id="rId1"/>
    <sheet name="Výdaje" sheetId="2" r:id="rId2"/>
    <sheet name="Souhrn 2023-2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SYVApWVcNFpXqJrWnF1vfcrKMCw=="/>
    </ext>
  </extLst>
</workbook>
</file>

<file path=xl/calcChain.xml><?xml version="1.0" encoding="utf-8"?>
<calcChain xmlns="http://schemas.openxmlformats.org/spreadsheetml/2006/main">
  <c r="L51" i="4" l="1"/>
  <c r="M46" i="4" l="1"/>
  <c r="M47" i="4"/>
  <c r="M48" i="4"/>
  <c r="M49" i="4"/>
  <c r="M50" i="4"/>
  <c r="M45" i="4"/>
  <c r="M41" i="4"/>
  <c r="M40" i="4"/>
  <c r="M36" i="4"/>
  <c r="M38" i="4"/>
  <c r="M39" i="4"/>
  <c r="M42" i="4"/>
  <c r="M43" i="4"/>
  <c r="M44" i="4"/>
  <c r="M34" i="4"/>
  <c r="M7" i="4"/>
  <c r="M8" i="4"/>
  <c r="M9" i="4"/>
  <c r="M10" i="4"/>
  <c r="M11" i="4"/>
  <c r="M12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5" i="4"/>
  <c r="M6" i="4"/>
  <c r="M5" i="4"/>
  <c r="M4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E23" i="4"/>
  <c r="E17" i="4"/>
  <c r="E5" i="4"/>
  <c r="E6" i="4"/>
  <c r="E7" i="4"/>
  <c r="E8" i="4"/>
  <c r="E9" i="4"/>
  <c r="E10" i="4"/>
  <c r="E13" i="4"/>
  <c r="E14" i="4"/>
  <c r="E15" i="4"/>
  <c r="E19" i="4"/>
  <c r="E20" i="4"/>
  <c r="E21" i="4"/>
  <c r="E22" i="4"/>
  <c r="E29" i="4"/>
  <c r="E4" i="4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8" i="2"/>
  <c r="AZ9" i="2"/>
  <c r="AZ10" i="2"/>
  <c r="AZ11" i="2"/>
  <c r="AZ12" i="2"/>
  <c r="AZ13" i="2"/>
  <c r="AZ14" i="2"/>
  <c r="M13" i="4" s="1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M37" i="4" s="1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" i="2"/>
  <c r="AZ6" i="2"/>
  <c r="AZ7" i="2"/>
  <c r="D26" i="1"/>
  <c r="V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H45" i="1"/>
  <c r="AZ53" i="2" l="1"/>
  <c r="M51" i="4" s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C53" i="2" l="1"/>
  <c r="D36" i="1"/>
  <c r="D24" i="1"/>
  <c r="D25" i="1" l="1"/>
  <c r="D27" i="1" l="1"/>
  <c r="D38" i="1" s="1"/>
  <c r="D39" i="1" s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Nespor, Robert</author>
  </authors>
  <commentList>
    <comment ref="U13" authorId="0" shapeId="0" xr:uid="{3EFE4E12-9F54-43FB-9240-81B2B66C8B8A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 pripojky za vodu</t>
        </r>
      </text>
    </comment>
    <comment ref="U14" authorId="0" shapeId="0" xr:uid="{4905C05C-07A4-4830-8A06-80B21653B093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prispevky na kanalizaci </t>
        </r>
      </text>
    </comment>
    <comment ref="H22" authorId="0" shapeId="0" xr:uid="{00000000-0006-0000-0000-00000C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prijem ze vstupneho</t>
        </r>
      </text>
    </comment>
    <comment ref="L22" authorId="0" shapeId="0" xr:uid="{00000000-0006-0000-0000-000001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prispevek od sponzoru na festival za reklamu
</t>
        </r>
      </text>
    </comment>
    <comment ref="O22" authorId="0" shapeId="0" xr:uid="{00000000-0006-0000-0000-00000A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sponzorske dary</t>
        </r>
      </text>
    </comment>
    <comment ref="L26" authorId="0" shapeId="0" xr:uid="{00000000-0006-0000-0000-000008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    najem bytu</t>
        </r>
      </text>
    </comment>
    <comment ref="L28" authorId="1" shapeId="0" xr:uid="{B2D84058-A035-4C64-9EB7-2227F90AF763}">
      <text>
        <r>
          <rPr>
            <sz val="9"/>
            <color indexed="81"/>
            <rFont val="Tahoma"/>
            <family val="2"/>
            <charset val="238"/>
          </rPr>
          <t xml:space="preserve">
platba za čidlo - nájem</t>
        </r>
      </text>
    </comment>
    <comment ref="J31" authorId="1" shapeId="0" xr:uid="{1923B93E-5A03-4160-BC5B-8A9D70C74178}">
      <text>
        <r>
          <rPr>
            <sz val="9"/>
            <color indexed="81"/>
            <rFont val="Tahoma"/>
            <family val="2"/>
            <charset val="238"/>
          </rPr>
          <t xml:space="preserve">
věcná břemena</t>
        </r>
      </text>
    </comment>
    <comment ref="K31" authorId="1" shapeId="0" xr:uid="{B73EC76A-E271-40A3-BE73-6D34AF3BDB15}">
      <text>
        <r>
          <rPr>
            <sz val="9"/>
            <color indexed="81"/>
            <rFont val="Tahoma"/>
            <family val="2"/>
            <charset val="238"/>
          </rPr>
          <t xml:space="preserve">
pozemky - Vodafone apod.
</t>
        </r>
      </text>
    </comment>
    <comment ref="L31" authorId="0" shapeId="0" xr:uid="{00000000-0006-0000-0000-000009000000}">
      <text>
        <r>
          <rPr>
            <sz val="11"/>
            <color theme="1"/>
            <rFont val="Arial"/>
            <family val="2"/>
            <charset val="238"/>
            <scheme val="minor"/>
          </rPr>
          <t>wifcom = 1200 najem anténa</t>
        </r>
      </text>
    </comment>
    <comment ref="H33" authorId="0" shapeId="0" xr:uid="{00000000-0006-0000-0000-00000E000000}">
      <text>
        <r>
          <rPr>
            <sz val="11"/>
            <color theme="1"/>
            <rFont val="Arial"/>
            <family val="2"/>
            <charset val="238"/>
            <scheme val="minor"/>
          </rPr>
          <t>odvoz zeleně, pronájem techniky</t>
        </r>
      </text>
    </comment>
    <comment ref="I35" authorId="1" shapeId="0" xr:uid="{F1833CD5-AB5D-43F7-9F14-5F2CB484F730}">
      <text>
        <r>
          <rPr>
            <sz val="9"/>
            <color indexed="81"/>
            <rFont val="Tahoma"/>
            <family val="2"/>
            <charset val="238"/>
          </rPr>
          <t xml:space="preserve">
domovní čísla...</t>
        </r>
      </text>
    </comment>
    <comment ref="L35" authorId="1" shapeId="0" xr:uid="{AFB4A440-8A3C-49DD-BA9E-8F8B3C0970D7}">
      <text>
        <r>
          <rPr>
            <sz val="9"/>
            <color indexed="81"/>
            <rFont val="Tahoma"/>
            <family val="2"/>
            <charset val="238"/>
          </rPr>
          <t xml:space="preserve">
pronájem zasedačky</t>
        </r>
      </text>
    </comment>
    <comment ref="R36" authorId="1" shapeId="0" xr:uid="{AEB0EB36-A138-4655-A15F-8DDE7F92D0FE}">
      <text>
        <r>
          <rPr>
            <sz val="9"/>
            <color indexed="81"/>
            <rFont val="Tahoma"/>
            <family val="2"/>
            <charset val="238"/>
          </rPr>
          <t xml:space="preserve">
úroky z termín.
 vkladů</t>
        </r>
      </text>
    </comment>
    <comment ref="D41" authorId="0" shapeId="0" xr:uid="{00000000-0006-0000-0000-000004000000}">
      <text>
        <r>
          <rPr>
            <sz val="11"/>
            <color theme="1"/>
            <rFont val="Arial"/>
            <family val="2"/>
            <charset val="238"/>
            <scheme val="minor"/>
          </rPr>
          <t>dorovnání schodku z přebytku minulých let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U7JnCf7h9xCa1faQkKrSOxSy5Q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Nespor, Robert</author>
  </authors>
  <commentList>
    <comment ref="D7" authorId="0" shapeId="0" xr:uid="{00000000-0006-0000-0100-00001C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prohrnovani silnic + inzenyrska cinnost </t>
        </r>
      </text>
    </comment>
    <comment ref="M7" authorId="0" shapeId="0" xr:uid="{00000000-0006-0000-0100-000054000000}">
      <text>
        <r>
          <rPr>
            <sz val="11"/>
            <color theme="1"/>
            <rFont val="Arial"/>
            <family val="2"/>
            <charset val="238"/>
            <scheme val="minor"/>
          </rPr>
          <t>nadoby na posyp atd.</t>
        </r>
      </text>
    </comment>
    <comment ref="P7" authorId="0" shapeId="0" xr:uid="{00000000-0006-0000-0100-00004E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posypovy material
</t>
        </r>
      </text>
    </comment>
    <comment ref="T7" authorId="0" shapeId="0" xr:uid="{00000000-0006-0000-0100-000041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traktor PHM + maziva</t>
        </r>
      </text>
    </comment>
    <comment ref="AA7" authorId="0" shapeId="0" xr:uid="{00000000-0006-0000-0100-00002B000000}">
      <text>
        <r>
          <rPr>
            <sz val="11"/>
            <color theme="1"/>
            <rFont val="Arial"/>
            <family val="2"/>
            <charset val="238"/>
            <scheme val="minor"/>
          </rPr>
          <t>ruzne drobne prace…..</t>
        </r>
      </text>
    </comment>
    <comment ref="AB7" authorId="0" shapeId="0" xr:uid="{00000000-0006-0000-0100-000034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opravy cest včetně větších akcí </t>
        </r>
      </text>
    </comment>
    <comment ref="AR7" authorId="1" shapeId="0" xr:uid="{07F55A27-4212-41C9-A099-D13E234531AE}">
      <text>
        <r>
          <rPr>
            <sz val="9"/>
            <color indexed="81"/>
            <rFont val="Tahoma"/>
            <family val="2"/>
            <charset val="238"/>
          </rPr>
          <t xml:space="preserve">poplatky, povolení,…
</t>
        </r>
      </text>
    </comment>
    <comment ref="AV7" authorId="0" shapeId="0" xr:uid="{00000000-0006-0000-0100-00000B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projekty na cesty, most apod.
</t>
        </r>
      </text>
    </comment>
    <comment ref="AA8" authorId="0" shapeId="0" xr:uid="{00000000-0006-0000-0100-000027000000}">
      <text>
        <r>
          <rPr>
            <sz val="11"/>
            <color theme="1"/>
            <rFont val="Arial"/>
            <family val="2"/>
            <charset val="238"/>
            <scheme val="minor"/>
          </rPr>
          <t>chodníky, opravy schodů apod.</t>
        </r>
      </text>
    </comment>
    <comment ref="AB8" authorId="1" shapeId="0" xr:uid="{919B2BD2-907E-4EEC-8D20-CE82E72C8051}">
      <text>
        <r>
          <rPr>
            <sz val="9"/>
            <color indexed="81"/>
            <rFont val="Tahoma"/>
            <family val="2"/>
            <charset val="238"/>
          </rPr>
          <t>jen čistě údržba</t>
        </r>
      </text>
    </comment>
    <comment ref="AV8" authorId="0" shapeId="0" xr:uid="{00000000-0006-0000-0100-000059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projekty chodnik D a projekt operna zed</t>
        </r>
      </text>
    </comment>
    <comment ref="AW8" authorId="0" shapeId="0" xr:uid="{00000000-0006-0000-0100-00001D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operna zed u chodnik D (část)</t>
        </r>
      </text>
    </comment>
    <comment ref="AM10" authorId="1" shapeId="0" xr:uid="{AC2A7036-6D49-48C1-BD9A-F3E288DFE254}">
      <text>
        <r>
          <rPr>
            <sz val="9"/>
            <color indexed="81"/>
            <rFont val="Tahoma"/>
            <family val="2"/>
            <charset val="238"/>
          </rPr>
          <t xml:space="preserve">
poplatek kraji za dopr. obslužnost dle smlouvy</t>
        </r>
      </text>
    </comment>
    <comment ref="P11" authorId="0" shapeId="0" xr:uid="{00000000-0006-0000-0100-00002A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vodomery</t>
        </r>
      </text>
    </comment>
    <comment ref="AA11" authorId="0" shapeId="0" xr:uid="{00000000-0006-0000-0100-000030000000}">
      <text>
        <r>
          <rPr>
            <sz val="11"/>
            <color theme="1"/>
            <rFont val="Arial"/>
            <family val="2"/>
            <charset val="238"/>
            <scheme val="minor"/>
          </rPr>
          <t>služby ve vztahu k vodovodům (zaměření…)</t>
        </r>
      </text>
    </comment>
    <comment ref="AV11" authorId="0" shapeId="0" xr:uid="{00000000-0006-0000-0100-000055000000}">
      <text>
        <r>
          <rPr>
            <sz val="11"/>
            <color theme="1"/>
            <rFont val="Arial"/>
            <family val="2"/>
            <charset val="238"/>
            <scheme val="minor"/>
          </rPr>
          <t>další projekty (Datel)</t>
        </r>
      </text>
    </comment>
    <comment ref="AW11" authorId="0" shapeId="0" xr:uid="{00000000-0006-0000-0100-000021000000}">
      <text>
        <r>
          <rPr>
            <sz val="11"/>
            <color theme="1"/>
            <rFont val="Arial"/>
            <family val="2"/>
            <charset val="238"/>
            <scheme val="minor"/>
          </rPr>
          <t>vodovod za kanalem, vodovod Javornik cast a smer Bastirna, za trati - viceprace</t>
        </r>
      </text>
    </comment>
    <comment ref="AA12" authorId="0" shapeId="0" xr:uid="{00000000-0006-0000-0100-00001B000000}">
      <text>
        <r>
          <rPr>
            <sz val="11"/>
            <color theme="1"/>
            <rFont val="Arial"/>
            <family val="2"/>
            <charset val="238"/>
            <scheme val="minor"/>
          </rPr>
          <t>služby na ČOV</t>
        </r>
      </text>
    </comment>
    <comment ref="AB12" authorId="0" shapeId="0" xr:uid="{00000000-0006-0000-0100-000009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opravy
</t>
        </r>
      </text>
    </comment>
    <comment ref="AV12" authorId="1" shapeId="0" xr:uid="{B8C27964-A594-483E-A5A0-193127EA12F0}">
      <text>
        <r>
          <rPr>
            <sz val="9"/>
            <color indexed="81"/>
            <rFont val="Tahoma"/>
            <family val="2"/>
            <charset val="238"/>
          </rPr>
          <t>projekty na kanalizaci</t>
        </r>
      </text>
    </comment>
    <comment ref="AL14" authorId="0" shapeId="0" xr:uid="{00000000-0006-0000-0100-000022000000}">
      <text>
        <r>
          <rPr>
            <sz val="11"/>
            <color theme="1"/>
            <rFont val="Arial"/>
            <family val="2"/>
            <charset val="238"/>
            <scheme val="minor"/>
          </rPr>
          <t>platba do Čerčan,Pysely, Nespeky..</t>
        </r>
      </text>
    </comment>
    <comment ref="AL15" authorId="0" shapeId="0" xr:uid="{00000000-0006-0000-0100-000003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platba do Čerčan</t>
        </r>
      </text>
    </comment>
    <comment ref="P20" authorId="0" shapeId="0" xr:uid="{00000000-0006-0000-0100-00005D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zeleň - kytky, buksusy….</t>
        </r>
      </text>
    </comment>
    <comment ref="P23" authorId="0" shapeId="0" xr:uid="{00000000-0006-0000-0100-000016000000}">
      <text>
        <r>
          <rPr>
            <sz val="11"/>
            <color theme="1"/>
            <rFont val="Arial"/>
            <family val="2"/>
            <charset val="238"/>
            <scheme val="minor"/>
          </rPr>
          <t>materiál na akce pro děti apod. krátkodobějšího charakteru</t>
        </r>
      </text>
    </comment>
    <comment ref="AA23" authorId="0" shapeId="0" xr:uid="{00000000-0006-0000-0100-00003C000000}">
      <text>
        <r>
          <rPr>
            <sz val="11"/>
            <color theme="1"/>
            <rFont val="Arial"/>
            <family val="2"/>
            <charset val="238"/>
            <scheme val="minor"/>
          </rPr>
          <t>skakaci hrad, kapely na festival, kroužky apod. - služby</t>
        </r>
      </text>
    </comment>
    <comment ref="AD23" authorId="0" shapeId="0" xr:uid="{00000000-0006-0000-0100-000033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pohosteni detsky den, seniori, atd.</t>
        </r>
      </text>
    </comment>
    <comment ref="AG23" authorId="0" shapeId="0" xr:uid="{00000000-0006-0000-0100-000005000000}">
      <text>
        <r>
          <rPr>
            <sz val="11"/>
            <color theme="1"/>
            <rFont val="Arial"/>
            <family val="2"/>
            <charset val="238"/>
            <scheme val="minor"/>
          </rPr>
          <t>vouchery pro seniory, drobné dárky na akce</t>
        </r>
      </text>
    </comment>
    <comment ref="AQ23" authorId="0" shapeId="0" xr:uid="{00000000-0006-0000-0100-000004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poplatek OSA</t>
        </r>
      </text>
    </comment>
    <comment ref="P24" authorId="1" shapeId="0" xr:uid="{45F8D24C-F522-4360-B6FB-E60F3C5E6615}">
      <text>
        <r>
          <rPr>
            <sz val="9"/>
            <color indexed="81"/>
            <rFont val="Tahoma"/>
            <family val="2"/>
            <charset val="238"/>
          </rPr>
          <t xml:space="preserve">drobny material
</t>
        </r>
      </text>
    </comment>
    <comment ref="AA24" authorId="1" shapeId="0" xr:uid="{E6C47DBB-3126-4C0C-B67B-F47CBD41FD3C}">
      <text>
        <r>
          <rPr>
            <sz val="9"/>
            <color indexed="81"/>
            <rFont val="Tahoma"/>
            <family val="2"/>
            <charset val="238"/>
          </rPr>
          <t>sluzby nakupovane ke hristi</t>
        </r>
      </text>
    </comment>
    <comment ref="AB24" authorId="1" shapeId="0" xr:uid="{5CC0BA64-3263-4005-A6C0-BA4972C2EB73}">
      <text>
        <r>
          <rPr>
            <sz val="9"/>
            <color indexed="81"/>
            <rFont val="Tahoma"/>
            <family val="2"/>
            <charset val="238"/>
          </rPr>
          <t xml:space="preserve">kabiny na hřišti, začátek rekonstrukce
</t>
        </r>
      </text>
    </comment>
    <comment ref="AV24" authorId="1" shapeId="0" xr:uid="{28B987BF-01CC-4209-A8B6-03A9A2CC87D4}">
      <text>
        <r>
          <rPr>
            <sz val="9"/>
            <color indexed="81"/>
            <rFont val="Tahoma"/>
            <charset val="1"/>
          </rPr>
          <t>projekt kabiny</t>
        </r>
      </text>
    </comment>
    <comment ref="P25" authorId="1" shapeId="0" xr:uid="{258F0190-891D-4AEA-BF55-7A252A3D1592}">
      <text>
        <r>
          <rPr>
            <sz val="9"/>
            <color indexed="81"/>
            <rFont val="Tahoma"/>
            <family val="2"/>
            <charset val="238"/>
          </rPr>
          <t xml:space="preserve">
material na opravu hriste</t>
        </r>
      </text>
    </comment>
    <comment ref="AA25" authorId="0" shapeId="0" xr:uid="{00000000-0006-0000-0100-000049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revize detskeho hriste</t>
        </r>
      </text>
    </comment>
    <comment ref="P28" authorId="1" shapeId="0" xr:uid="{5ADA6404-3041-418D-B7DD-2BF08663BD33}">
      <text>
        <r>
          <rPr>
            <sz val="9"/>
            <color indexed="81"/>
            <rFont val="Tahoma"/>
            <family val="2"/>
            <charset val="238"/>
          </rPr>
          <t xml:space="preserve">
opravy bytu</t>
        </r>
      </text>
    </comment>
    <comment ref="AB28" authorId="1" shapeId="0" xr:uid="{3A8DB378-65A5-4AEE-8A2E-FA5AAA31C951}">
      <text>
        <r>
          <rPr>
            <sz val="9"/>
            <color indexed="81"/>
            <rFont val="Tahoma"/>
            <family val="2"/>
            <charset val="238"/>
          </rPr>
          <t xml:space="preserve">
služby k bytu</t>
        </r>
      </text>
    </comment>
    <comment ref="AU28" authorId="1" shapeId="0" xr:uid="{318B0307-472D-4F50-ABF1-9291776AFB57}">
      <text>
        <r>
          <rPr>
            <sz val="9"/>
            <color indexed="81"/>
            <rFont val="Tahoma"/>
            <family val="2"/>
            <charset val="238"/>
          </rPr>
          <t xml:space="preserve">
vratky energie
</t>
        </r>
      </text>
    </comment>
    <comment ref="S30" authorId="0" shapeId="0" xr:uid="{00000000-0006-0000-0100-000060000000}">
      <text>
        <r>
          <rPr>
            <sz val="11"/>
            <color theme="1"/>
            <rFont val="Arial"/>
            <family val="2"/>
            <charset val="238"/>
            <scheme val="minor"/>
          </rPr>
          <t>verejne osvetleni obec elektřina</t>
        </r>
      </text>
    </comment>
    <comment ref="AA30" authorId="0" shapeId="0" xr:uid="{00000000-0006-0000-0100-00003F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osazeni sloupu verejne osvetleni apod.</t>
        </r>
      </text>
    </comment>
    <comment ref="AW30" authorId="1" shapeId="0" xr:uid="{4D754F0C-4716-4594-B367-AD49597E4F66}">
      <text>
        <r>
          <rPr>
            <sz val="9"/>
            <color indexed="81"/>
            <rFont val="Tahoma"/>
            <family val="2"/>
            <charset val="238"/>
          </rPr>
          <t xml:space="preserve">
investice do LED lamp</t>
        </r>
      </text>
    </comment>
    <comment ref="C34" authorId="0" shapeId="0" xr:uid="{00000000-0006-0000-0100-000015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plat Honzy J.</t>
        </r>
      </text>
    </comment>
    <comment ref="D34" authorId="0" shapeId="0" xr:uid="{00000000-0006-0000-0100-00004C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na dohody o provedeni prace - drobne opravy</t>
        </r>
      </text>
    </comment>
    <comment ref="F34" authorId="0" shapeId="0" xr:uid="{00000000-0006-0000-0100-000011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pojistne socialni</t>
        </r>
      </text>
    </comment>
    <comment ref="G34" authorId="0" shapeId="0" xr:uid="{00000000-0006-0000-0100-000002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pojistne zdravotni</t>
        </r>
      </text>
    </comment>
    <comment ref="K34" authorId="0" shapeId="0" xr:uid="{00000000-0006-0000-0100-00003E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ochranne pomucky</t>
        </r>
      </text>
    </comment>
    <comment ref="P34" authorId="0" shapeId="0" xr:uid="{00000000-0006-0000-0100-000057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drobne opravy material</t>
        </r>
      </text>
    </comment>
    <comment ref="X34" authorId="0" shapeId="0" xr:uid="{00000000-0006-0000-0100-000056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najem Správa železnic</t>
        </r>
      </text>
    </comment>
    <comment ref="Y34" authorId="0" shapeId="0" xr:uid="{00000000-0006-0000-0100-00000A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pravnik</t>
        </r>
      </text>
    </comment>
    <comment ref="AA34" authorId="0" shapeId="0" xr:uid="{00000000-0006-0000-0100-000052000000}">
      <text>
        <r>
          <rPr>
            <sz val="11"/>
            <color theme="1"/>
            <rFont val="Arial"/>
            <family val="2"/>
            <charset val="238"/>
            <scheme val="minor"/>
          </rPr>
          <t>ostatní sluzby</t>
        </r>
      </text>
    </comment>
    <comment ref="AQ34" authorId="0" shapeId="0" xr:uid="{00000000-0006-0000-0100-000038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poplatky</t>
        </r>
      </text>
    </comment>
    <comment ref="AS34" authorId="0" shapeId="0" xr:uid="{00000000-0006-0000-0100-000044000000}">
      <text>
        <r>
          <rPr>
            <sz val="11"/>
            <color theme="1"/>
            <rFont val="Arial"/>
            <family val="2"/>
            <charset val="238"/>
            <scheme val="minor"/>
          </rPr>
          <t>podle smernice prispevek zamestnanci na rekreaci</t>
        </r>
      </text>
    </comment>
    <comment ref="M36" authorId="0" shapeId="0" xr:uid="{00000000-0006-0000-0100-000020000000}">
      <text>
        <r>
          <rPr>
            <sz val="11"/>
            <color theme="1"/>
            <rFont val="Arial"/>
            <family val="2"/>
            <charset val="238"/>
            <scheme val="minor"/>
          </rPr>
          <t>koše, schody ke kontejnerům apod.</t>
        </r>
      </text>
    </comment>
    <comment ref="P36" authorId="0" shapeId="0" xr:uid="{00000000-0006-0000-0100-000042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material na odpady, pytle, rukavice, atd.</t>
        </r>
      </text>
    </comment>
    <comment ref="AA36" authorId="0" shapeId="0" xr:uid="{00000000-0006-0000-0100-000053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platby Pedersen
</t>
        </r>
      </text>
    </comment>
    <comment ref="AW36" authorId="1" shapeId="0" xr:uid="{5BAF7E91-A971-4B9B-B13E-C1BEF8A31047}">
      <text>
        <r>
          <rPr>
            <sz val="9"/>
            <color indexed="81"/>
            <rFont val="Tahoma"/>
            <family val="2"/>
            <charset val="238"/>
          </rPr>
          <t xml:space="preserve">
vystavba kontejneroveho stani</t>
        </r>
      </text>
    </comment>
    <comment ref="AV37" authorId="1" shapeId="0" xr:uid="{B8D92435-3381-46E2-A48F-7D1C2197C8A1}">
      <text>
        <r>
          <rPr>
            <sz val="9"/>
            <color indexed="81"/>
            <rFont val="Tahoma"/>
            <family val="2"/>
            <charset val="238"/>
          </rPr>
          <t xml:space="preserve">
projek udržitelnost</t>
        </r>
      </text>
    </comment>
    <comment ref="D38" authorId="0" shapeId="0" xr:uid="{00000000-0006-0000-0100-000013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dohody DPČ, kontroly kontejneru, atd.</t>
        </r>
      </text>
    </comment>
    <comment ref="F38" authorId="1" shapeId="0" xr:uid="{6BDEC251-3127-41D2-B1D1-7D72FEB09328}">
      <text>
        <r>
          <rPr>
            <sz val="9"/>
            <color indexed="81"/>
            <rFont val="Tahoma"/>
            <family val="2"/>
            <charset val="238"/>
          </rPr>
          <t>socialni</t>
        </r>
      </text>
    </comment>
    <comment ref="G38" authorId="1" shapeId="0" xr:uid="{498786CD-3375-43E2-93F9-9D49A046479F}">
      <text>
        <r>
          <rPr>
            <sz val="9"/>
            <color indexed="81"/>
            <rFont val="Tahoma"/>
            <family val="2"/>
            <charset val="238"/>
          </rPr>
          <t>zdravotní</t>
        </r>
      </text>
    </comment>
    <comment ref="K38" authorId="1" shapeId="0" xr:uid="{101D75F4-9CBA-4187-8902-CC70374C94AC}">
      <text>
        <r>
          <rPr>
            <sz val="9"/>
            <color indexed="81"/>
            <rFont val="Tahoma"/>
            <family val="2"/>
            <charset val="238"/>
          </rPr>
          <t xml:space="preserve">
ochranne pomucky</t>
        </r>
      </text>
    </comment>
    <comment ref="M38" authorId="0" shapeId="0" xr:uid="{00000000-0006-0000-0100-000029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sekacka, krovinorez….</t>
        </r>
      </text>
    </comment>
    <comment ref="P38" authorId="0" shapeId="0" xr:uid="{00000000-0006-0000-0100-000007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stromy, semena, půda..</t>
        </r>
      </text>
    </comment>
    <comment ref="T38" authorId="0" shapeId="0" xr:uid="{00000000-0006-0000-0100-00005C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pohonne hmoty</t>
        </r>
      </text>
    </comment>
    <comment ref="W38" authorId="0" shapeId="0" xr:uid="{00000000-0006-0000-0100-000046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pojisteni multikara, valník, traktor</t>
        </r>
      </text>
    </comment>
    <comment ref="AA38" authorId="0" shapeId="0" xr:uid="{00000000-0006-0000-0100-000043000000}">
      <text>
        <r>
          <rPr>
            <sz val="11"/>
            <color theme="1"/>
            <rFont val="Arial"/>
            <family val="2"/>
            <charset val="238"/>
            <scheme val="minor"/>
          </rPr>
          <t>kácení stromů, úprava prostranství</t>
        </r>
      </text>
    </comment>
    <comment ref="AB38" authorId="0" shapeId="0" xr:uid="{00000000-0006-0000-0100-00002C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opravy a udrzba techniky</t>
        </r>
      </text>
    </comment>
    <comment ref="AT41" authorId="0" shapeId="0" xr:uid="{00000000-0006-0000-0100-000040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rezerva na krizove opatreni - povodně…. </t>
        </r>
      </text>
    </comment>
    <comment ref="D42" authorId="0" shapeId="0" xr:uid="{00000000-0006-0000-0100-00004D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skoleni hasicu na dohodu</t>
        </r>
      </text>
    </comment>
    <comment ref="M42" authorId="0" shapeId="0" xr:uid="{00000000-0006-0000-0100-000025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drobne hmotne prostredky, obleky apod.</t>
        </r>
      </text>
    </comment>
    <comment ref="P42" authorId="0" shapeId="0" xr:uid="{00000000-0006-0000-0100-00005A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material - drobnosti, nářadí</t>
        </r>
      </text>
    </comment>
    <comment ref="T42" authorId="0" shapeId="0" xr:uid="{00000000-0006-0000-0100-000014000000}">
      <text>
        <r>
          <rPr>
            <sz val="11"/>
            <color theme="1"/>
            <rFont val="Arial"/>
            <family val="2"/>
            <charset val="238"/>
            <scheme val="minor"/>
          </rPr>
          <t>pohonné hmoty</t>
        </r>
      </text>
    </comment>
    <comment ref="V42" authorId="0" shapeId="0" xr:uid="{00000000-0006-0000-0100-000050000000}">
      <text>
        <r>
          <rPr>
            <sz val="11"/>
            <color theme="1"/>
            <rFont val="Arial"/>
            <family val="2"/>
            <charset val="238"/>
            <scheme val="minor"/>
          </rPr>
          <t>telefony</t>
        </r>
      </text>
    </comment>
    <comment ref="Z42" authorId="0" shapeId="0" xr:uid="{00000000-0006-0000-0100-000006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skoleni - velitelé...</t>
        </r>
      </text>
    </comment>
    <comment ref="AA42" authorId="0" shapeId="0" xr:uid="{00000000-0006-0000-0100-000047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nakup sluzeb</t>
        </r>
      </text>
    </comment>
    <comment ref="AB42" authorId="0" shapeId="0" xr:uid="{00000000-0006-0000-0100-00002F000000}">
      <text>
        <r>
          <rPr>
            <sz val="11"/>
            <color theme="1"/>
            <rFont val="Arial"/>
            <family val="2"/>
            <charset val="238"/>
            <scheme val="minor"/>
          </rPr>
          <t>opravy aut</t>
        </r>
      </text>
    </comment>
    <comment ref="AX42" authorId="1" shapeId="0" xr:uid="{24590C80-6BC1-4701-84B6-01E779F7121F}">
      <text>
        <r>
          <rPr>
            <sz val="9"/>
            <color indexed="81"/>
            <rFont val="Tahoma"/>
            <family val="2"/>
            <charset val="238"/>
          </rPr>
          <t xml:space="preserve">
náhrada auta Isuzu</t>
        </r>
      </text>
    </comment>
    <comment ref="E43" authorId="0" shapeId="0" xr:uid="{00000000-0006-0000-0100-00002E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platy zastupitelu</t>
        </r>
      </text>
    </comment>
    <comment ref="G43" authorId="0" shapeId="0" xr:uid="{00000000-0006-0000-0100-000051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zdravotni pojisteni
</t>
        </r>
      </text>
    </comment>
    <comment ref="Z43" authorId="0" shapeId="0" xr:uid="{00000000-0006-0000-0100-00003D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skoleni</t>
        </r>
      </text>
    </comment>
    <comment ref="AC43" authorId="0" shapeId="0" xr:uid="{00000000-0006-0000-0100-000008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cestovne</t>
        </r>
      </text>
    </comment>
    <comment ref="C47" authorId="0" shapeId="0" xr:uid="{00000000-0006-0000-0100-000037000000}">
      <text>
        <r>
          <rPr>
            <sz val="11"/>
            <color theme="1"/>
            <rFont val="Arial"/>
            <family val="2"/>
            <charset val="238"/>
            <scheme val="minor"/>
          </rPr>
          <t>Hanka plat</t>
        </r>
      </text>
    </comment>
    <comment ref="D47" authorId="0" shapeId="0" xr:uid="{00000000-0006-0000-0100-00005B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dohody uklid atd.</t>
        </r>
      </text>
    </comment>
    <comment ref="F47" authorId="0" shapeId="0" xr:uid="{00000000-0006-0000-0100-00003A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socialni pojisteni</t>
        </r>
      </text>
    </comment>
    <comment ref="G47" authorId="0" shapeId="0" xr:uid="{00000000-0006-0000-0100-00001E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zdravotni pojisteni</t>
        </r>
      </text>
    </comment>
    <comment ref="I47" authorId="0" shapeId="0" xr:uid="{00000000-0006-0000-0100-000036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zakonne pojisteni zamestnavatele</t>
        </r>
      </text>
    </comment>
    <comment ref="L47" authorId="0" shapeId="0" xr:uid="{00000000-0006-0000-0100-000017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knihy tisky</t>
        </r>
      </text>
    </comment>
    <comment ref="M47" authorId="0" shapeId="0" xr:uid="{00000000-0006-0000-0100-000010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vybaveni obce, kancelare</t>
        </r>
      </text>
    </comment>
    <comment ref="N47" authorId="0" shapeId="0" xr:uid="{00000000-0006-0000-0100-00005F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nakup zbozi</t>
        </r>
      </text>
    </comment>
    <comment ref="P47" authorId="0" shapeId="0" xr:uid="{00000000-0006-0000-0100-00001F000000}">
      <text>
        <r>
          <rPr>
            <sz val="11"/>
            <color theme="1"/>
            <rFont val="Arial"/>
            <family val="2"/>
            <charset val="238"/>
            <scheme val="minor"/>
          </rPr>
          <t>material - tonery, papíry, doklady, tužky apod.</t>
        </r>
      </text>
    </comment>
    <comment ref="Q47" authorId="0" shapeId="0" xr:uid="{00000000-0006-0000-0100-00001A000000}">
      <text>
        <r>
          <rPr>
            <sz val="11"/>
            <color theme="1"/>
            <rFont val="Arial"/>
            <family val="2"/>
            <charset val="238"/>
            <scheme val="minor"/>
          </rPr>
          <t>voda z kohoutku pro občany co jim došla voda nebo mají špatnou</t>
        </r>
      </text>
    </comment>
    <comment ref="R47" authorId="0" shapeId="0" xr:uid="{00000000-0006-0000-0100-000019000000}">
      <text>
        <r>
          <rPr>
            <sz val="11"/>
            <color theme="1"/>
            <rFont val="Arial"/>
            <family val="2"/>
            <charset val="238"/>
            <scheme val="minor"/>
          </rPr>
          <t>plyn</t>
        </r>
      </text>
    </comment>
    <comment ref="S47" authorId="0" shapeId="0" xr:uid="{00000000-0006-0000-0100-000045000000}">
      <text>
        <r>
          <rPr>
            <sz val="11"/>
            <color theme="1"/>
            <rFont val="Arial"/>
            <family val="2"/>
            <charset val="238"/>
            <scheme val="minor"/>
          </rPr>
          <t>energie - včetně domečku voda nad tratí</t>
        </r>
      </text>
    </comment>
    <comment ref="U47" authorId="0" shapeId="0" xr:uid="{00000000-0006-0000-0100-000012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posta</t>
        </r>
      </text>
    </comment>
    <comment ref="V47" authorId="0" shapeId="0" xr:uid="{00000000-0006-0000-0100-000028000000}">
      <text>
        <r>
          <rPr>
            <sz val="11"/>
            <color theme="1"/>
            <rFont val="Arial"/>
            <family val="2"/>
            <charset val="238"/>
            <scheme val="minor"/>
          </rPr>
          <t>telekom, CRA</t>
        </r>
      </text>
    </comment>
    <comment ref="W47" authorId="0" shapeId="0" xr:uid="{00000000-0006-0000-0100-000018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pojisteni obce</t>
        </r>
      </text>
    </comment>
    <comment ref="Z47" authorId="0" shapeId="0" xr:uid="{00000000-0006-0000-0100-00000F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skoleni</t>
        </r>
      </text>
    </comment>
    <comment ref="AA47" authorId="0" shapeId="0" xr:uid="{00000000-0006-0000-0100-000024000000}">
      <text>
        <r>
          <rPr>
            <sz val="11"/>
            <color theme="1"/>
            <rFont val="Arial"/>
            <family val="2"/>
            <charset val="238"/>
            <scheme val="minor"/>
          </rPr>
          <t>poplatky GDPR, revize elektro, sluzby IT, malování….</t>
        </r>
      </text>
    </comment>
    <comment ref="AB47" authorId="0" shapeId="0" xr:uid="{00000000-0006-0000-0100-00000D000000}">
      <text>
        <r>
          <rPr>
            <sz val="11"/>
            <color theme="1"/>
            <rFont val="Arial"/>
            <family val="2"/>
            <charset val="238"/>
            <scheme val="minor"/>
          </rPr>
          <t>opravy obecniho uradu</t>
        </r>
      </text>
    </comment>
    <comment ref="AC47" authorId="0" shapeId="0" xr:uid="{00000000-0006-0000-0100-000031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cestovne</t>
        </r>
      </text>
    </comment>
    <comment ref="AD47" authorId="0" shapeId="0" xr:uid="{00000000-0006-0000-0100-000039000000}">
      <text>
        <r>
          <rPr>
            <sz val="11"/>
            <color theme="1"/>
            <rFont val="Arial"/>
            <family val="2"/>
            <charset val="238"/>
            <scheme val="minor"/>
          </rPr>
          <t>pohosteni - voda, káva apod.</t>
        </r>
      </text>
    </comment>
    <comment ref="AS47" authorId="0" shapeId="0" xr:uid="{00000000-0006-0000-0100-00004F000000}">
      <text>
        <r>
          <rPr>
            <sz val="11"/>
            <color theme="1"/>
            <rFont val="Arial"/>
            <family val="2"/>
            <charset val="238"/>
            <scheme val="minor"/>
          </rPr>
          <t>Hanka rekreace prispevek</t>
        </r>
      </text>
    </comment>
    <comment ref="W48" authorId="0" shapeId="0" xr:uid="{00000000-0006-0000-0100-00003B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vedeni uctu</t>
        </r>
      </text>
    </comment>
    <comment ref="AH52" authorId="0" shapeId="0" xr:uid="{00000000-0006-0000-0100-000023000000}">
      <text>
        <r>
          <rPr>
            <sz val="11"/>
            <color theme="1"/>
            <rFont val="Arial"/>
            <family val="2"/>
            <charset val="238"/>
            <scheme val="minor"/>
          </rPr>
          <t>obecne prospesne prispevky Hospic, RUAH a zdrav. postižení</t>
        </r>
      </text>
    </comment>
    <comment ref="AI52" authorId="0" shapeId="0" xr:uid="{00000000-0006-0000-0100-000035000000}">
      <text>
        <r>
          <rPr>
            <sz val="11"/>
            <color theme="1"/>
            <rFont val="Arial"/>
            <family val="2"/>
            <charset val="238"/>
            <scheme val="minor"/>
          </rPr>
          <t>prispevky spolkum - Čistá řeka, SMS, fauna flora</t>
        </r>
      </text>
    </comment>
    <comment ref="AJ52" authorId="0" shapeId="0" xr:uid="{00000000-0006-0000-0100-00000E000000}">
      <text>
        <r>
          <rPr>
            <sz val="11"/>
            <color theme="1"/>
            <rFont val="Arial"/>
            <family val="2"/>
            <charset val="238"/>
            <scheme val="minor"/>
          </rPr>
          <t>kostel na Hradišti</t>
        </r>
      </text>
    </comment>
    <comment ref="AK52" authorId="0" shapeId="0" xr:uid="{00000000-0006-0000-0100-00005E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Dráče, památky - Hlásky</t>
        </r>
      </text>
    </comment>
    <comment ref="AQ52" authorId="0" shapeId="0" xr:uid="{00000000-0006-0000-0100-000032000000}">
      <text>
        <r>
          <rPr>
            <sz val="11"/>
            <color theme="1"/>
            <rFont val="Arial"/>
            <family val="2"/>
            <charset val="238"/>
            <scheme val="minor"/>
          </rPr>
          <t xml:space="preserve">
dan z prijmu za obec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m2WkluiM9MCRYLkqkSTv4eI1Ug=="/>
    </ext>
  </extLst>
</comments>
</file>

<file path=xl/sharedStrings.xml><?xml version="1.0" encoding="utf-8"?>
<sst xmlns="http://schemas.openxmlformats.org/spreadsheetml/2006/main" count="317" uniqueCount="208">
  <si>
    <t>Rozpočtové příjmy třídy 1</t>
  </si>
  <si>
    <t>Druh příjmu</t>
  </si>
  <si>
    <t>Položka dle RS</t>
  </si>
  <si>
    <t>NÁZEV PŘÍJMU</t>
  </si>
  <si>
    <t>Částka v tis. Kč</t>
  </si>
  <si>
    <r>
      <rPr>
        <b/>
        <sz val="10"/>
        <color theme="1"/>
        <rFont val="Arial"/>
        <family val="2"/>
        <charset val="238"/>
      </rPr>
      <t>Obecní  úřad - ČTYŘKOLY</t>
    </r>
    <r>
      <rPr>
        <sz val="10"/>
        <color theme="1"/>
        <rFont val="Arial CE1"/>
      </rPr>
      <t xml:space="preserve">            </t>
    </r>
    <r>
      <rPr>
        <sz val="10"/>
        <color theme="1"/>
        <rFont val="Arial CE1"/>
      </rPr>
      <t xml:space="preserve">           </t>
    </r>
    <r>
      <rPr>
        <b/>
        <sz val="10"/>
        <color theme="1"/>
        <rFont val="Arial CE"/>
      </rPr>
      <t xml:space="preserve">  </t>
    </r>
    <r>
      <rPr>
        <sz val="10"/>
        <color theme="1"/>
        <rFont val="Arial CE1"/>
      </rPr>
      <t xml:space="preserve">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</t>
    </r>
  </si>
  <si>
    <t xml:space="preserve">Vyvěšeno: </t>
  </si>
  <si>
    <t xml:space="preserve"> IČO: 508519</t>
  </si>
  <si>
    <t>Okres: BENEŠOV</t>
  </si>
  <si>
    <t>Daň z příjmů fyzických osob ze závislé činnosti</t>
  </si>
  <si>
    <t>Rozpočtové příjmy tříd 2+3</t>
  </si>
  <si>
    <t>v tisících Kč</t>
  </si>
  <si>
    <t>Daň z příjmů fyzických osob ze sam. výděl. činnosti</t>
  </si>
  <si>
    <t>Paragraf</t>
  </si>
  <si>
    <t>Odvětví dle RS</t>
  </si>
  <si>
    <t>Třída 2 - Nedaňové příjmy</t>
  </si>
  <si>
    <t>Tř.3 Kapitál. příjmy</t>
  </si>
  <si>
    <t>Daň z příjmů fyzických osob z kapitál. výnosů</t>
  </si>
  <si>
    <t>z vlastní činnosti</t>
  </si>
  <si>
    <t>z pronájmu majetku</t>
  </si>
  <si>
    <t>Příjmy z podílu na zisku a dividendy</t>
  </si>
  <si>
    <t>Dary</t>
  </si>
  <si>
    <t>Přijaté pojistné náhrady</t>
  </si>
  <si>
    <t>přijaté nekapitálové příspěvky a náhrady</t>
  </si>
  <si>
    <t>příjmy za úroky</t>
  </si>
  <si>
    <t>za prodej invest.majet.</t>
  </si>
  <si>
    <t>Daň z příjmů právnických osob</t>
  </si>
  <si>
    <t>za služby    a výrobky</t>
  </si>
  <si>
    <t>z prodeje   zboží</t>
  </si>
  <si>
    <t>za věcné břemeno</t>
  </si>
  <si>
    <t>za pozemky</t>
  </si>
  <si>
    <t>ostat.   nemovit.</t>
  </si>
  <si>
    <t>za reklamu</t>
  </si>
  <si>
    <t>pozemky</t>
  </si>
  <si>
    <t>ost.  nemovit.</t>
  </si>
  <si>
    <t>přijaté příspěvky</t>
  </si>
  <si>
    <t>Daň z příjmů právnických osob za  obce</t>
  </si>
  <si>
    <t>Daň z přidané hodnoty</t>
  </si>
  <si>
    <t>Lesní hosp.-pěsteb.činnost</t>
  </si>
  <si>
    <t>Příjem za odnětí půdy</t>
  </si>
  <si>
    <t>Vnitřní obchod, služby</t>
  </si>
  <si>
    <t>Zálež. ost. drah - vleky</t>
  </si>
  <si>
    <t>Poplatky ze psů</t>
  </si>
  <si>
    <t>Pitná voda -vodovody, studny</t>
  </si>
  <si>
    <t>Poplatky za lázeňský nebo rekreační pobyt</t>
  </si>
  <si>
    <t>Odvádění odpad.vod</t>
  </si>
  <si>
    <t>Poplatky za užívání veřejného prostranství</t>
  </si>
  <si>
    <t>Obecní rybníky</t>
  </si>
  <si>
    <t>Poplatky ze vstupného</t>
  </si>
  <si>
    <t>Mateřské školy</t>
  </si>
  <si>
    <t>Základní škola</t>
  </si>
  <si>
    <t>Školní stravování</t>
  </si>
  <si>
    <t>Správní poplatky</t>
  </si>
  <si>
    <t>Místní kina</t>
  </si>
  <si>
    <t>Daň z hazardních her</t>
  </si>
  <si>
    <t>Místní knihovny</t>
  </si>
  <si>
    <t>Daň z nemovitosti</t>
  </si>
  <si>
    <t>Zájm. činnost v kultuře (KD)</t>
  </si>
  <si>
    <t>SPOZ</t>
  </si>
  <si>
    <t>Sport.zařízení v majetku obce</t>
  </si>
  <si>
    <t>Třída 1</t>
  </si>
  <si>
    <t>Daňové příjmy                                                celkem</t>
  </si>
  <si>
    <t>Tělových. činnost j.n.</t>
  </si>
  <si>
    <t>Třída 2</t>
  </si>
  <si>
    <t>Nedaňové příjmy                                            celkem</t>
  </si>
  <si>
    <t>Zájm. čin. a rekreace j.n.</t>
  </si>
  <si>
    <t>Třída 3</t>
  </si>
  <si>
    <t>Kapitálové příjmy                                           celkem</t>
  </si>
  <si>
    <t>Bytové hospodářství</t>
  </si>
  <si>
    <t>VLASTNÍ PŘÍJMY   (třídy 1 - 3)</t>
  </si>
  <si>
    <t>Pronájem nebytových prostor</t>
  </si>
  <si>
    <t>Neinvestiční dotace přijaté ze ze všeobecné pokladní správy SR (volby)</t>
  </si>
  <si>
    <t>Veřejné osvětlení</t>
  </si>
  <si>
    <t>Neinvestiční dotace přijaté ze SR v rámci souhrn. finančního vztahu</t>
  </si>
  <si>
    <t>Pohřebnictví</t>
  </si>
  <si>
    <t>Ostatní neinvestiční dotace přijaté ze SR (likvidace povodní)</t>
  </si>
  <si>
    <t>Místní inž. Sítě</t>
  </si>
  <si>
    <t>Neinvestiční dotace přijaté od obcí (např. provoz škol, skládky atd..)</t>
  </si>
  <si>
    <t>Komun.služby a územ.rozvoj</t>
  </si>
  <si>
    <t>Neinvestiční dotace přijaté od krajů</t>
  </si>
  <si>
    <t>Sběr a svoz komunál. odpadů</t>
  </si>
  <si>
    <t>Převody z rozpočtových účtů</t>
  </si>
  <si>
    <t>Veřejná zeleň</t>
  </si>
  <si>
    <t>Ostatní investiční dotace přijaté ze SR</t>
  </si>
  <si>
    <t>Pečovatelská služba DsPS</t>
  </si>
  <si>
    <t>Investiční dotace od krajů</t>
  </si>
  <si>
    <t>Činnost místní správy</t>
  </si>
  <si>
    <t>Třída 4</t>
  </si>
  <si>
    <t>PŘIJATÉ DOTACE                                                celkem</t>
  </si>
  <si>
    <t>Obecné příjmy z fin. operací</t>
  </si>
  <si>
    <t>Třída</t>
  </si>
  <si>
    <t>ÚHRNEM</t>
  </si>
  <si>
    <t>Ostatní činnost</t>
  </si>
  <si>
    <t>1 - 4</t>
  </si>
  <si>
    <t>PŘÍJMY</t>
  </si>
  <si>
    <t>R o z d í l   p ř í j m ů   a   v ý d a j ů   (+,-)</t>
  </si>
  <si>
    <t>Třída 8</t>
  </si>
  <si>
    <t>F I N A N C O V Á N Í</t>
  </si>
  <si>
    <t>Změna stavu peněžních prostředků na bankovním účtu</t>
  </si>
  <si>
    <t>Dlouhodobě přijaté půjčky (včetně úvěrů,přechod.výpomocí a půjček)</t>
  </si>
  <si>
    <t>Splátky dlouhodob.přijatých půjček (          -   "    -          )</t>
  </si>
  <si>
    <t>Krátkodobý úvěr</t>
  </si>
  <si>
    <t>Splátky krátkodobých úvěrů</t>
  </si>
  <si>
    <t>Celkem třídy 2+3</t>
  </si>
  <si>
    <t>check</t>
  </si>
  <si>
    <t>v tisicích Kč</t>
  </si>
  <si>
    <t>Odvětví rozpočtové skladby</t>
  </si>
  <si>
    <t>Platy zaměstnanců</t>
  </si>
  <si>
    <t>Ostat.osob. výdaje</t>
  </si>
  <si>
    <t>Odměny členů ZO</t>
  </si>
  <si>
    <t xml:space="preserve">Pojistné,sociál.zabezp. ,příspěvky na PZ    </t>
  </si>
  <si>
    <t>Pojistné na ZP</t>
  </si>
  <si>
    <t>Povinné pojištění úraz.</t>
  </si>
  <si>
    <t>Ostatní povinné pojištění</t>
  </si>
  <si>
    <t>Léky, zdrav. Materiál</t>
  </si>
  <si>
    <t>Ochranné pomůcky</t>
  </si>
  <si>
    <t>Knihy,učeb.pomůcky</t>
  </si>
  <si>
    <t>DHM dlouhodobý</t>
  </si>
  <si>
    <t>Nákup zboží</t>
  </si>
  <si>
    <t>Nákup mater. j.n.</t>
  </si>
  <si>
    <t>Voda</t>
  </si>
  <si>
    <t>Plyn</t>
  </si>
  <si>
    <t>Elektrická energie</t>
  </si>
  <si>
    <t>PHM,maziva</t>
  </si>
  <si>
    <t>Služby pošt</t>
  </si>
  <si>
    <t>Telekom. a radiokom. služby</t>
  </si>
  <si>
    <t>Služby peněž.ústavů</t>
  </si>
  <si>
    <t>Nájemné</t>
  </si>
  <si>
    <t>Poradenské služby</t>
  </si>
  <si>
    <t>Sˇkolení a vzdělávání</t>
  </si>
  <si>
    <t>Nákup služeb j.n.</t>
  </si>
  <si>
    <t>Opravy a udržování</t>
  </si>
  <si>
    <t>Cestovné</t>
  </si>
  <si>
    <t>Pohoštění</t>
  </si>
  <si>
    <t>Neinvestiční příspěvky (OSA, pohřebné)</t>
  </si>
  <si>
    <t>Dopravní obslužnost</t>
  </si>
  <si>
    <t>Věcné dary</t>
  </si>
  <si>
    <t>neinvestiční transfery</t>
  </si>
  <si>
    <t>Neinv. Dotace sdružením</t>
  </si>
  <si>
    <t>Dar církvím</t>
  </si>
  <si>
    <t>Dotace neziskovým organizacím (svay měst a obcí)</t>
  </si>
  <si>
    <t>Neinvest.transfery obcím (školy)</t>
  </si>
  <si>
    <t>Sdružení obcí        Malé Posázaví</t>
  </si>
  <si>
    <t>Neinvestiční příspěvky ost. přísp. org.</t>
  </si>
  <si>
    <t>Nákup kolků</t>
  </si>
  <si>
    <t>Platby daní a poplatků</t>
  </si>
  <si>
    <t>Neinv. Transfery obyvatelstvu</t>
  </si>
  <si>
    <t>Rezerva na krozová opatření</t>
  </si>
  <si>
    <t>Ostatní nákupy (projekty)</t>
  </si>
  <si>
    <t>Budovy, haly a stavby</t>
  </si>
  <si>
    <t>Stroje, přístroje a zařízení</t>
  </si>
  <si>
    <t>Dopravní prostředky</t>
  </si>
  <si>
    <t>Výdaje celkem</t>
  </si>
  <si>
    <t>Lesní hospod. - pěst.činnost</t>
  </si>
  <si>
    <t>Vnitřní obchod a služby</t>
  </si>
  <si>
    <t>Silnice</t>
  </si>
  <si>
    <t>Ostatní záležitosti poz. komunikací</t>
  </si>
  <si>
    <t>Provoz veřej.silniční dopravy</t>
  </si>
  <si>
    <t>Pitná voda,vodovody,studny</t>
  </si>
  <si>
    <t>Kanalizace, ČOV</t>
  </si>
  <si>
    <t>Obec.rybníky, nádrže</t>
  </si>
  <si>
    <t>Základní školy</t>
  </si>
  <si>
    <t>Záležitosti kultury (kroniky..)</t>
  </si>
  <si>
    <t>Památky míst. významu</t>
  </si>
  <si>
    <t>Zpravodaje, místní noviny</t>
  </si>
  <si>
    <t>Zájmová kult.činnost (KD,OB)</t>
  </si>
  <si>
    <t>Sbory pro občanské zálež.</t>
  </si>
  <si>
    <t>Využití volného času dětí a mládeže</t>
  </si>
  <si>
    <t>Tělovýchovná činnost j.n.</t>
  </si>
  <si>
    <t>Zájm. činnost a rekreace</t>
  </si>
  <si>
    <t>Nebytové hospodářství</t>
  </si>
  <si>
    <t>Místní inžen.sítě (plyn, elekt.)</t>
  </si>
  <si>
    <t>Územní plánování</t>
  </si>
  <si>
    <t>Komun.služby a úz.rozvoj obce</t>
  </si>
  <si>
    <t>Nebezpečný odpad</t>
  </si>
  <si>
    <t>Sběr a svoz komun. odpadu</t>
  </si>
  <si>
    <t>Vzhled obce,veřejná zeleň</t>
  </si>
  <si>
    <t>Pečovatelská služba</t>
  </si>
  <si>
    <t>Bezpečnost - obecní policie</t>
  </si>
  <si>
    <t>Požární ochrana-dobrov.sbor</t>
  </si>
  <si>
    <t>Krizová opatření</t>
  </si>
  <si>
    <t>Místní zastupitel. orgány</t>
  </si>
  <si>
    <t>Volby - Posl. Sněmovna</t>
  </si>
  <si>
    <t>Volby - Obec. zastupitelstvo</t>
  </si>
  <si>
    <t>Daň z příjmu za obec</t>
  </si>
  <si>
    <t>Fin. vypořádání z minulých let</t>
  </si>
  <si>
    <t>Ostatní činnosti, rezervy</t>
  </si>
  <si>
    <t>SOUHRN VÝDAJE</t>
  </si>
  <si>
    <r>
      <t>Starosta:</t>
    </r>
    <r>
      <rPr>
        <sz val="10"/>
        <color theme="1"/>
        <rFont val="Arial CE"/>
      </rPr>
      <t xml:space="preserve"> Vladislav Horák</t>
    </r>
  </si>
  <si>
    <r>
      <t>Předseda finančního výboru</t>
    </r>
    <r>
      <rPr>
        <sz val="10"/>
        <color theme="1"/>
        <rFont val="Arial CE"/>
      </rPr>
      <t>: Robert Nešpor</t>
    </r>
  </si>
  <si>
    <t>Poplatky za odpad</t>
  </si>
  <si>
    <t>Neinvestiční transfery krajům</t>
  </si>
  <si>
    <t>Neinvestiční transfery krajům - dopravní obslužnost</t>
  </si>
  <si>
    <t>Sportovní zařízení ve vlastnictví obce</t>
  </si>
  <si>
    <t>Obecné výdaje z fin. operací</t>
  </si>
  <si>
    <t xml:space="preserve"> </t>
  </si>
  <si>
    <t>Souhrn</t>
  </si>
  <si>
    <t>VÝDAJE</t>
  </si>
  <si>
    <t>NÁZEV PŘÍJMU - TŘÍDA 1</t>
  </si>
  <si>
    <t>Celkem</t>
  </si>
  <si>
    <t>Volby -prezident</t>
  </si>
  <si>
    <t>Ostatni neinvesticni vydaje jinde nezarazene</t>
  </si>
  <si>
    <t>Využití a zneškodňování ost. odpadů</t>
  </si>
  <si>
    <t>Rozpočtové výdaje 2024</t>
  </si>
  <si>
    <t>Rozpočet 2023</t>
  </si>
  <si>
    <t>čerpání rozpočtu 2023 skutečnost + předpoklad do konce roku 2023</t>
  </si>
  <si>
    <t xml:space="preserve"> rozpočet 2024</t>
  </si>
  <si>
    <t>Využití a zneškodňování ost. Odpadů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</si>
</sst>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22">
    <font>
      <sz val="11"/>
      <color theme="1"/>
      <name val="Arial"/>
      <scheme val="minor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 CE1"/>
    </font>
    <font>
      <b/>
      <sz val="10"/>
      <color theme="1"/>
      <name val="Arial CE"/>
    </font>
    <font>
      <sz val="10"/>
      <color theme="1"/>
      <name val="Arial CE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16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 textRotation="90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center"/>
    </xf>
    <xf numFmtId="4" fontId="3" fillId="0" borderId="4" xfId="0" applyNumberFormat="1" applyFont="1" applyBorder="1"/>
    <xf numFmtId="0" fontId="6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4" fontId="3" fillId="0" borderId="8" xfId="0" applyNumberFormat="1" applyFont="1" applyBorder="1"/>
    <xf numFmtId="0" fontId="7" fillId="2" borderId="8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4" fontId="3" fillId="0" borderId="14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7" fillId="0" borderId="8" xfId="0" applyFont="1" applyBorder="1"/>
    <xf numFmtId="4" fontId="3" fillId="0" borderId="9" xfId="0" applyNumberFormat="1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8" xfId="0" applyFont="1" applyFill="1" applyBorder="1"/>
    <xf numFmtId="0" fontId="2" fillId="3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7" xfId="0" applyFont="1" applyFill="1" applyBorder="1"/>
    <xf numFmtId="0" fontId="6" fillId="3" borderId="1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3" borderId="19" xfId="0" applyFont="1" applyFill="1" applyBorder="1"/>
    <xf numFmtId="0" fontId="4" fillId="3" borderId="19" xfId="0" applyFont="1" applyFill="1" applyBorder="1"/>
    <xf numFmtId="49" fontId="4" fillId="3" borderId="12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4" fillId="3" borderId="20" xfId="0" applyFont="1" applyFill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4" fontId="2" fillId="0" borderId="0" xfId="0" applyNumberFormat="1" applyFont="1"/>
    <xf numFmtId="0" fontId="8" fillId="0" borderId="0" xfId="0" applyFont="1"/>
    <xf numFmtId="0" fontId="3" fillId="4" borderId="8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vertical="center" textRotation="90" wrapText="1"/>
    </xf>
    <xf numFmtId="0" fontId="3" fillId="0" borderId="0" xfId="0" applyFont="1"/>
    <xf numFmtId="0" fontId="7" fillId="4" borderId="8" xfId="0" applyFont="1" applyFill="1" applyBorder="1"/>
    <xf numFmtId="164" fontId="7" fillId="0" borderId="8" xfId="0" applyNumberFormat="1" applyFont="1" applyBorder="1"/>
    <xf numFmtId="4" fontId="7" fillId="0" borderId="8" xfId="0" applyNumberFormat="1" applyFont="1" applyBorder="1"/>
    <xf numFmtId="4" fontId="10" fillId="0" borderId="8" xfId="0" applyNumberFormat="1" applyFont="1" applyBorder="1"/>
    <xf numFmtId="164" fontId="2" fillId="0" borderId="0" xfId="0" applyNumberFormat="1" applyFont="1"/>
    <xf numFmtId="0" fontId="0" fillId="0" borderId="0" xfId="0" applyFont="1" applyAlignment="1"/>
    <xf numFmtId="4" fontId="3" fillId="0" borderId="21" xfId="0" applyNumberFormat="1" applyFont="1" applyFill="1" applyBorder="1" applyAlignment="1">
      <alignment horizontal="right"/>
    </xf>
    <xf numFmtId="0" fontId="16" fillId="6" borderId="0" xfId="0" applyFont="1" applyFill="1" applyAlignment="1"/>
    <xf numFmtId="0" fontId="16" fillId="6" borderId="21" xfId="0" applyFont="1" applyFill="1" applyBorder="1" applyAlignment="1"/>
    <xf numFmtId="0" fontId="16" fillId="6" borderId="22" xfId="0" applyFont="1" applyFill="1" applyBorder="1" applyAlignment="1"/>
    <xf numFmtId="0" fontId="3" fillId="5" borderId="14" xfId="0" applyFont="1" applyFill="1" applyBorder="1"/>
    <xf numFmtId="0" fontId="3" fillId="5" borderId="9" xfId="0" applyFont="1" applyFill="1" applyBorder="1"/>
    <xf numFmtId="0" fontId="3" fillId="5" borderId="2" xfId="0" applyFont="1" applyFill="1" applyBorder="1"/>
    <xf numFmtId="0" fontId="3" fillId="5" borderId="22" xfId="0" applyFont="1" applyFill="1" applyBorder="1"/>
    <xf numFmtId="43" fontId="16" fillId="6" borderId="22" xfId="1" applyFont="1" applyFill="1" applyBorder="1" applyAlignment="1"/>
    <xf numFmtId="43" fontId="16" fillId="6" borderId="23" xfId="1" applyFont="1" applyFill="1" applyBorder="1" applyAlignment="1"/>
    <xf numFmtId="0" fontId="17" fillId="6" borderId="0" xfId="0" applyFont="1" applyFill="1" applyAlignment="1"/>
    <xf numFmtId="43" fontId="16" fillId="6" borderId="22" xfId="1" applyNumberFormat="1" applyFont="1" applyFill="1" applyBorder="1" applyAlignment="1"/>
    <xf numFmtId="43" fontId="16" fillId="6" borderId="23" xfId="1" applyNumberFormat="1" applyFont="1" applyFill="1" applyBorder="1" applyAlignment="1"/>
    <xf numFmtId="43" fontId="17" fillId="6" borderId="21" xfId="1" applyNumberFormat="1" applyFont="1" applyFill="1" applyBorder="1" applyAlignment="1"/>
    <xf numFmtId="43" fontId="16" fillId="6" borderId="25" xfId="1" applyFont="1" applyFill="1" applyBorder="1" applyAlignment="1"/>
    <xf numFmtId="43" fontId="16" fillId="6" borderId="26" xfId="1" applyFont="1" applyFill="1" applyBorder="1" applyAlignment="1"/>
    <xf numFmtId="43" fontId="16" fillId="6" borderId="24" xfId="1" applyFont="1" applyFill="1" applyBorder="1" applyAlignment="1"/>
    <xf numFmtId="43" fontId="16" fillId="6" borderId="25" xfId="1" applyNumberFormat="1" applyFont="1" applyFill="1" applyBorder="1" applyAlignment="1"/>
    <xf numFmtId="43" fontId="16" fillId="6" borderId="26" xfId="1" applyNumberFormat="1" applyFont="1" applyFill="1" applyBorder="1" applyAlignment="1"/>
    <xf numFmtId="43" fontId="16" fillId="6" borderId="24" xfId="1" applyNumberFormat="1" applyFont="1" applyFill="1" applyBorder="1" applyAlignment="1"/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textRotation="90"/>
    </xf>
    <xf numFmtId="0" fontId="19" fillId="6" borderId="21" xfId="0" applyFont="1" applyFill="1" applyBorder="1"/>
    <xf numFmtId="0" fontId="4" fillId="7" borderId="22" xfId="0" applyFont="1" applyFill="1" applyBorder="1" applyAlignment="1">
      <alignment horizontal="center" vertical="center" textRotation="90"/>
    </xf>
    <xf numFmtId="0" fontId="3" fillId="6" borderId="14" xfId="0" applyFont="1" applyFill="1" applyBorder="1"/>
    <xf numFmtId="0" fontId="3" fillId="5" borderId="12" xfId="0" applyFont="1" applyFill="1" applyBorder="1" applyAlignment="1">
      <alignment horizontal="center"/>
    </xf>
    <xf numFmtId="0" fontId="3" fillId="6" borderId="9" xfId="0" applyFont="1" applyFill="1" applyBorder="1"/>
    <xf numFmtId="0" fontId="3" fillId="5" borderId="8" xfId="0" applyFont="1" applyFill="1" applyBorder="1" applyAlignment="1">
      <alignment horizontal="center"/>
    </xf>
    <xf numFmtId="0" fontId="3" fillId="6" borderId="11" xfId="0" applyFont="1" applyFill="1" applyBorder="1"/>
    <xf numFmtId="0" fontId="3" fillId="6" borderId="22" xfId="0" applyFont="1" applyFill="1" applyBorder="1"/>
    <xf numFmtId="0" fontId="3" fillId="5" borderId="9" xfId="0" applyFont="1" applyFill="1" applyBorder="1" applyAlignment="1">
      <alignment horizontal="center"/>
    </xf>
    <xf numFmtId="0" fontId="4" fillId="6" borderId="21" xfId="0" applyFont="1" applyFill="1" applyBorder="1"/>
    <xf numFmtId="0" fontId="3" fillId="6" borderId="21" xfId="0" applyFont="1" applyFill="1" applyBorder="1"/>
    <xf numFmtId="0" fontId="4" fillId="6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 wrapText="1"/>
    </xf>
    <xf numFmtId="0" fontId="4" fillId="7" borderId="22" xfId="0" applyFont="1" applyFill="1" applyBorder="1" applyAlignment="1">
      <alignment horizontal="center" vertical="center" wrapText="1"/>
    </xf>
    <xf numFmtId="43" fontId="16" fillId="6" borderId="21" xfId="1" applyNumberFormat="1" applyFont="1" applyFill="1" applyBorder="1" applyAlignment="1"/>
    <xf numFmtId="0" fontId="0" fillId="0" borderId="0" xfId="0" applyFont="1" applyAlignment="1"/>
    <xf numFmtId="0" fontId="2" fillId="0" borderId="0" xfId="0" applyFont="1"/>
    <xf numFmtId="4" fontId="3" fillId="0" borderId="22" xfId="0" applyNumberFormat="1" applyFont="1" applyBorder="1"/>
    <xf numFmtId="4" fontId="4" fillId="3" borderId="22" xfId="0" applyNumberFormat="1" applyFont="1" applyFill="1" applyBorder="1"/>
    <xf numFmtId="4" fontId="8" fillId="3" borderId="22" xfId="0" applyNumberFormat="1" applyFont="1" applyFill="1" applyBorder="1"/>
    <xf numFmtId="4" fontId="3" fillId="3" borderId="22" xfId="0" applyNumberFormat="1" applyFont="1" applyFill="1" applyBorder="1"/>
    <xf numFmtId="0" fontId="7" fillId="2" borderId="12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/>
    </xf>
    <xf numFmtId="4" fontId="3" fillId="0" borderId="8" xfId="0" applyNumberFormat="1" applyFont="1" applyFill="1" applyBorder="1"/>
    <xf numFmtId="0" fontId="4" fillId="8" borderId="8" xfId="0" applyFont="1" applyFill="1" applyBorder="1"/>
    <xf numFmtId="0" fontId="7" fillId="8" borderId="8" xfId="0" applyFont="1" applyFill="1" applyBorder="1"/>
    <xf numFmtId="4" fontId="3" fillId="8" borderId="8" xfId="0" applyNumberFormat="1" applyFont="1" applyFill="1" applyBorder="1"/>
    <xf numFmtId="4" fontId="3" fillId="8" borderId="9" xfId="0" applyNumberFormat="1" applyFont="1" applyFill="1" applyBorder="1"/>
    <xf numFmtId="4" fontId="3" fillId="0" borderId="17" xfId="0" applyNumberFormat="1" applyFont="1" applyBorder="1"/>
    <xf numFmtId="4" fontId="3" fillId="0" borderId="21" xfId="0" applyNumberFormat="1" applyFont="1" applyFill="1" applyBorder="1"/>
    <xf numFmtId="0" fontId="2" fillId="0" borderId="21" xfId="0" applyFont="1" applyFill="1" applyBorder="1"/>
    <xf numFmtId="0" fontId="2" fillId="0" borderId="17" xfId="0" applyFont="1" applyBorder="1"/>
    <xf numFmtId="0" fontId="7" fillId="0" borderId="17" xfId="0" applyFont="1" applyBorder="1"/>
    <xf numFmtId="4" fontId="3" fillId="0" borderId="2" xfId="0" applyNumberFormat="1" applyFont="1" applyBorder="1"/>
    <xf numFmtId="4" fontId="4" fillId="0" borderId="22" xfId="0" applyNumberFormat="1" applyFont="1" applyFill="1" applyBorder="1"/>
    <xf numFmtId="4" fontId="7" fillId="0" borderId="9" xfId="0" applyNumberFormat="1" applyFont="1" applyBorder="1"/>
    <xf numFmtId="164" fontId="7" fillId="9" borderId="8" xfId="0" applyNumberFormat="1" applyFont="1" applyFill="1" applyBorder="1"/>
    <xf numFmtId="165" fontId="7" fillId="9" borderId="8" xfId="0" applyNumberFormat="1" applyFont="1" applyFill="1" applyBorder="1"/>
    <xf numFmtId="164" fontId="7" fillId="9" borderId="8" xfId="0" applyNumberFormat="1" applyFont="1" applyFill="1" applyBorder="1" applyAlignment="1">
      <alignment wrapText="1"/>
    </xf>
    <xf numFmtId="4" fontId="7" fillId="9" borderId="9" xfId="0" applyNumberFormat="1" applyFont="1" applyFill="1" applyBorder="1"/>
    <xf numFmtId="4" fontId="7" fillId="9" borderId="8" xfId="0" applyNumberFormat="1" applyFont="1" applyFill="1" applyBorder="1"/>
    <xf numFmtId="4" fontId="7" fillId="10" borderId="8" xfId="0" applyNumberFormat="1" applyFont="1" applyFill="1" applyBorder="1"/>
    <xf numFmtId="0" fontId="0" fillId="0" borderId="0" xfId="0" applyFont="1" applyAlignment="1"/>
    <xf numFmtId="0" fontId="6" fillId="0" borderId="20" xfId="0" applyFont="1" applyBorder="1" applyAlignment="1">
      <alignment horizontal="right"/>
    </xf>
    <xf numFmtId="0" fontId="2" fillId="0" borderId="14" xfId="0" applyFont="1" applyBorder="1"/>
    <xf numFmtId="0" fontId="2" fillId="0" borderId="9" xfId="0" applyFont="1" applyBorder="1"/>
    <xf numFmtId="0" fontId="2" fillId="0" borderId="11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4" xfId="0" applyFont="1" applyBorder="1"/>
    <xf numFmtId="0" fontId="8" fillId="3" borderId="9" xfId="0" applyFont="1" applyFill="1" applyBorder="1"/>
    <xf numFmtId="0" fontId="8" fillId="3" borderId="2" xfId="0" applyFont="1" applyFill="1" applyBorder="1"/>
    <xf numFmtId="4" fontId="4" fillId="0" borderId="22" xfId="0" applyNumberFormat="1" applyFont="1" applyBorder="1"/>
    <xf numFmtId="4" fontId="3" fillId="0" borderId="22" xfId="0" applyNumberFormat="1" applyFont="1" applyFill="1" applyBorder="1"/>
    <xf numFmtId="4" fontId="3" fillId="0" borderId="9" xfId="0" applyNumberFormat="1" applyFont="1" applyFill="1" applyBorder="1"/>
    <xf numFmtId="4" fontId="3" fillId="0" borderId="21" xfId="0" applyNumberFormat="1" applyFont="1" applyFill="1" applyBorder="1" applyAlignment="1">
      <alignment wrapText="1"/>
    </xf>
    <xf numFmtId="4" fontId="3" fillId="8" borderId="22" xfId="0" applyNumberFormat="1" applyFont="1" applyFill="1" applyBorder="1"/>
    <xf numFmtId="4" fontId="3" fillId="9" borderId="8" xfId="0" applyNumberFormat="1" applyFont="1" applyFill="1" applyBorder="1"/>
    <xf numFmtId="0" fontId="0" fillId="9" borderId="0" xfId="0" applyFont="1" applyFill="1" applyAlignment="1"/>
    <xf numFmtId="0" fontId="4" fillId="0" borderId="8" xfId="0" applyFont="1" applyFill="1" applyBorder="1"/>
    <xf numFmtId="0" fontId="7" fillId="0" borderId="8" xfId="0" applyFont="1" applyFill="1" applyBorder="1"/>
    <xf numFmtId="0" fontId="3" fillId="0" borderId="8" xfId="0" applyFont="1" applyFill="1" applyBorder="1"/>
    <xf numFmtId="0" fontId="7" fillId="9" borderId="8" xfId="0" applyFont="1" applyFill="1" applyBorder="1"/>
    <xf numFmtId="0" fontId="3" fillId="9" borderId="8" xfId="0" applyFont="1" applyFill="1" applyBorder="1"/>
    <xf numFmtId="0" fontId="15" fillId="9" borderId="8" xfId="0" applyFont="1" applyFill="1" applyBorder="1"/>
    <xf numFmtId="0" fontId="3" fillId="4" borderId="9" xfId="0" applyFont="1" applyFill="1" applyBorder="1" applyAlignment="1">
      <alignment vertical="center" textRotation="90" wrapText="1"/>
    </xf>
    <xf numFmtId="0" fontId="7" fillId="4" borderId="9" xfId="0" applyFont="1" applyFill="1" applyBorder="1"/>
    <xf numFmtId="164" fontId="7" fillId="0" borderId="9" xfId="0" applyNumberFormat="1" applyFont="1" applyBorder="1"/>
    <xf numFmtId="164" fontId="7" fillId="9" borderId="9" xfId="0" applyNumberFormat="1" applyFont="1" applyFill="1" applyBorder="1"/>
    <xf numFmtId="0" fontId="6" fillId="0" borderId="21" xfId="0" applyFont="1" applyBorder="1" applyAlignment="1">
      <alignment horizontal="right"/>
    </xf>
    <xf numFmtId="4" fontId="7" fillId="9" borderId="22" xfId="0" applyNumberFormat="1" applyFont="1" applyFill="1" applyBorder="1"/>
    <xf numFmtId="4" fontId="10" fillId="0" borderId="22" xfId="0" applyNumberFormat="1" applyFont="1" applyBorder="1"/>
    <xf numFmtId="4" fontId="3" fillId="11" borderId="22" xfId="0" applyNumberFormat="1" applyFont="1" applyFill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4" fontId="3" fillId="3" borderId="11" xfId="0" applyNumberFormat="1" applyFont="1" applyFill="1" applyBorder="1"/>
    <xf numFmtId="0" fontId="3" fillId="5" borderId="21" xfId="0" applyFont="1" applyFill="1" applyBorder="1" applyAlignment="1">
      <alignment horizontal="center"/>
    </xf>
    <xf numFmtId="0" fontId="3" fillId="5" borderId="21" xfId="0" applyFont="1" applyFill="1" applyBorder="1"/>
    <xf numFmtId="0" fontId="3" fillId="5" borderId="17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left"/>
    </xf>
    <xf numFmtId="0" fontId="20" fillId="0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5" fillId="0" borderId="21" xfId="0" applyFont="1" applyBorder="1"/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5" fillId="0" borderId="3" xfId="0" applyFont="1" applyBorder="1"/>
    <xf numFmtId="0" fontId="5" fillId="0" borderId="4" xfId="0" applyFont="1" applyBorder="1"/>
    <xf numFmtId="0" fontId="7" fillId="2" borderId="9" xfId="0" applyFont="1" applyFill="1" applyBorder="1" applyAlignment="1">
      <alignment horizontal="center"/>
    </xf>
    <xf numFmtId="0" fontId="5" fillId="0" borderId="10" xfId="0" applyFont="1" applyBorder="1"/>
    <xf numFmtId="0" fontId="5" fillId="0" borderId="7" xfId="0" applyFont="1" applyBorder="1"/>
    <xf numFmtId="0" fontId="7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5" fillId="0" borderId="22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4" xfId="0" applyFont="1" applyBorder="1"/>
    <xf numFmtId="0" fontId="2" fillId="0" borderId="1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2" borderId="2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textRotation="90" wrapText="1"/>
    </xf>
    <xf numFmtId="0" fontId="4" fillId="7" borderId="22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center" vertical="center" textRotation="90"/>
    </xf>
    <xf numFmtId="0" fontId="4" fillId="7" borderId="27" xfId="0" applyFont="1" applyFill="1" applyBorder="1" applyAlignment="1">
      <alignment horizontal="center" vertical="center" textRotation="90"/>
    </xf>
    <xf numFmtId="0" fontId="3" fillId="0" borderId="22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view="pageLayout" topLeftCell="A15" zoomScale="80" zoomScaleNormal="100" zoomScalePageLayoutView="80" workbookViewId="0">
      <selection activeCell="C8" sqref="C8"/>
    </sheetView>
  </sheetViews>
  <sheetFormatPr defaultColWidth="12.5625" defaultRowHeight="15" customHeight="1"/>
  <cols>
    <col min="1" max="1" width="6.5625" customWidth="1"/>
    <col min="2" max="2" width="10" customWidth="1"/>
    <col min="3" max="3" width="56.3125" customWidth="1"/>
    <col min="4" max="4" width="15.3125" customWidth="1"/>
    <col min="5" max="5" width="3.0625" customWidth="1"/>
    <col min="6" max="6" width="4.8125" customWidth="1"/>
    <col min="7" max="7" width="20.25" customWidth="1"/>
    <col min="8" max="13" width="8.0625" customWidth="1"/>
    <col min="14" max="14" width="8.25" customWidth="1"/>
    <col min="15" max="16" width="8.0625" customWidth="1"/>
    <col min="17" max="17" width="9.0625" customWidth="1"/>
    <col min="18" max="18" width="8.3125" customWidth="1"/>
    <col min="19" max="20" width="8.0625" customWidth="1"/>
    <col min="21" max="22" width="8.0625" style="103" customWidth="1"/>
    <col min="23" max="23" width="18.75" customWidth="1"/>
  </cols>
  <sheetData>
    <row r="1" spans="1:23" ht="13.5" customHeight="1">
      <c r="C1" s="190" t="s">
        <v>0</v>
      </c>
      <c r="D1" s="191"/>
      <c r="E1" s="191"/>
      <c r="F1" s="192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</row>
    <row r="2" spans="1:23" ht="25.5" customHeight="1">
      <c r="A2" s="193" t="s">
        <v>1</v>
      </c>
      <c r="B2" s="194" t="s">
        <v>2</v>
      </c>
      <c r="C2" s="195" t="s">
        <v>3</v>
      </c>
      <c r="D2" s="203" t="s">
        <v>4</v>
      </c>
      <c r="E2" s="3"/>
      <c r="F2" s="202" t="s">
        <v>5</v>
      </c>
      <c r="G2" s="191"/>
      <c r="H2" s="199" t="s">
        <v>6</v>
      </c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200" t="s">
        <v>7</v>
      </c>
      <c r="T2" s="191"/>
      <c r="U2" s="191"/>
      <c r="V2" s="191"/>
      <c r="W2" s="191"/>
    </row>
    <row r="3" spans="1:23" ht="12.75" customHeight="1">
      <c r="A3" s="179"/>
      <c r="B3" s="179"/>
      <c r="C3" s="196"/>
      <c r="D3" s="189"/>
      <c r="E3" s="2"/>
      <c r="F3" s="201" t="s">
        <v>188</v>
      </c>
      <c r="G3" s="191"/>
      <c r="H3" s="191"/>
      <c r="I3" s="191"/>
      <c r="J3" s="191"/>
      <c r="K3" s="191"/>
      <c r="L3" s="191"/>
      <c r="M3" s="4"/>
      <c r="N3" s="4"/>
      <c r="O3" s="4"/>
      <c r="P3" s="4"/>
      <c r="R3" s="2"/>
      <c r="S3" s="200" t="s">
        <v>8</v>
      </c>
      <c r="T3" s="191"/>
      <c r="U3" s="191"/>
      <c r="V3" s="191"/>
      <c r="W3" s="191"/>
    </row>
    <row r="4" spans="1:23" ht="13.5" customHeight="1">
      <c r="A4" s="180"/>
      <c r="B4" s="180"/>
      <c r="C4" s="197"/>
      <c r="D4" s="189"/>
      <c r="E4" s="2"/>
      <c r="F4" s="5" t="s">
        <v>189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04"/>
      <c r="V4" s="104"/>
      <c r="W4" s="2"/>
    </row>
    <row r="5" spans="1:23" ht="18" customHeight="1">
      <c r="A5" s="198"/>
      <c r="B5" s="6">
        <v>1111</v>
      </c>
      <c r="C5" s="133" t="s">
        <v>9</v>
      </c>
      <c r="D5" s="105">
        <v>2000</v>
      </c>
      <c r="E5" s="2"/>
      <c r="F5" s="2"/>
      <c r="G5" s="190" t="s">
        <v>10</v>
      </c>
      <c r="H5" s="191"/>
      <c r="I5" s="191"/>
      <c r="J5" s="1"/>
      <c r="K5" s="2"/>
      <c r="L5" s="2"/>
      <c r="M5" s="2"/>
      <c r="N5" s="2"/>
      <c r="O5" s="2"/>
      <c r="P5" s="2"/>
      <c r="Q5" s="2"/>
      <c r="R5" s="174" t="s">
        <v>11</v>
      </c>
      <c r="S5" s="175"/>
      <c r="T5" s="175"/>
      <c r="U5" s="175"/>
      <c r="V5" s="175"/>
      <c r="W5" s="175"/>
    </row>
    <row r="6" spans="1:23" ht="18" customHeight="1">
      <c r="A6" s="179"/>
      <c r="B6" s="9">
        <v>1112</v>
      </c>
      <c r="C6" s="134" t="s">
        <v>12</v>
      </c>
      <c r="D6" s="105">
        <v>130</v>
      </c>
      <c r="E6" s="2"/>
      <c r="F6" s="178" t="s">
        <v>13</v>
      </c>
      <c r="G6" s="194" t="s">
        <v>14</v>
      </c>
      <c r="H6" s="185" t="s">
        <v>15</v>
      </c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72" t="s">
        <v>16</v>
      </c>
      <c r="T6" s="172"/>
      <c r="U6" s="173"/>
      <c r="V6" s="177" t="s">
        <v>199</v>
      </c>
      <c r="W6" s="176"/>
    </row>
    <row r="7" spans="1:23" ht="21.75" customHeight="1">
      <c r="A7" s="179"/>
      <c r="B7" s="9">
        <v>1113</v>
      </c>
      <c r="C7" s="134" t="s">
        <v>17</v>
      </c>
      <c r="D7" s="142">
        <v>400</v>
      </c>
      <c r="E7" s="2"/>
      <c r="F7" s="179"/>
      <c r="G7" s="179"/>
      <c r="H7" s="181" t="s">
        <v>18</v>
      </c>
      <c r="I7" s="182"/>
      <c r="J7" s="183"/>
      <c r="K7" s="181" t="s">
        <v>19</v>
      </c>
      <c r="L7" s="182"/>
      <c r="M7" s="183"/>
      <c r="N7" s="184" t="s">
        <v>20</v>
      </c>
      <c r="O7" s="184" t="s">
        <v>21</v>
      </c>
      <c r="P7" s="184" t="s">
        <v>22</v>
      </c>
      <c r="Q7" s="184" t="s">
        <v>23</v>
      </c>
      <c r="R7" s="186" t="s">
        <v>24</v>
      </c>
      <c r="S7" s="170" t="s">
        <v>25</v>
      </c>
      <c r="T7" s="170"/>
      <c r="U7" s="171"/>
      <c r="V7" s="177"/>
      <c r="W7" s="176"/>
    </row>
    <row r="8" spans="1:23" ht="21">
      <c r="A8" s="179"/>
      <c r="B8" s="9">
        <v>1121</v>
      </c>
      <c r="C8" s="134" t="s">
        <v>26</v>
      </c>
      <c r="D8" s="142">
        <v>3000</v>
      </c>
      <c r="E8" s="2"/>
      <c r="F8" s="179"/>
      <c r="G8" s="179"/>
      <c r="H8" s="11" t="s">
        <v>27</v>
      </c>
      <c r="I8" s="11" t="s">
        <v>28</v>
      </c>
      <c r="J8" s="11" t="s">
        <v>29</v>
      </c>
      <c r="K8" s="11" t="s">
        <v>30</v>
      </c>
      <c r="L8" s="11" t="s">
        <v>31</v>
      </c>
      <c r="M8" s="11" t="s">
        <v>32</v>
      </c>
      <c r="N8" s="180"/>
      <c r="O8" s="180"/>
      <c r="P8" s="180"/>
      <c r="Q8" s="180"/>
      <c r="R8" s="180"/>
      <c r="S8" s="109" t="s">
        <v>33</v>
      </c>
      <c r="T8" s="109" t="s">
        <v>34</v>
      </c>
      <c r="U8" s="110" t="s">
        <v>35</v>
      </c>
      <c r="V8" s="177"/>
      <c r="W8" s="176"/>
    </row>
    <row r="9" spans="1:23" ht="18" customHeight="1">
      <c r="A9" s="179"/>
      <c r="B9" s="9">
        <v>1122</v>
      </c>
      <c r="C9" s="134" t="s">
        <v>36</v>
      </c>
      <c r="D9" s="142">
        <v>300</v>
      </c>
      <c r="E9" s="2"/>
      <c r="F9" s="180"/>
      <c r="G9" s="180"/>
      <c r="H9" s="12">
        <v>2111</v>
      </c>
      <c r="I9" s="12">
        <v>2112</v>
      </c>
      <c r="J9" s="12">
        <v>2119</v>
      </c>
      <c r="K9" s="12">
        <v>2131</v>
      </c>
      <c r="L9" s="12">
        <v>2132</v>
      </c>
      <c r="M9" s="12">
        <v>2133</v>
      </c>
      <c r="N9" s="12">
        <v>2142</v>
      </c>
      <c r="O9" s="12">
        <v>2321</v>
      </c>
      <c r="P9" s="12">
        <v>2322</v>
      </c>
      <c r="Q9" s="12">
        <v>2324</v>
      </c>
      <c r="R9" s="12">
        <v>2141</v>
      </c>
      <c r="S9" s="13">
        <v>3111</v>
      </c>
      <c r="T9" s="12">
        <v>3112</v>
      </c>
      <c r="U9" s="111">
        <v>3122</v>
      </c>
      <c r="V9" s="177"/>
      <c r="W9" s="176"/>
    </row>
    <row r="10" spans="1:23" ht="18" customHeight="1">
      <c r="A10" s="179"/>
      <c r="B10" s="9">
        <v>1211</v>
      </c>
      <c r="C10" s="134" t="s">
        <v>37</v>
      </c>
      <c r="D10" s="142">
        <v>6000</v>
      </c>
      <c r="E10" s="2"/>
      <c r="F10" s="14">
        <v>1031</v>
      </c>
      <c r="G10" s="15" t="s">
        <v>38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6"/>
      <c r="U10" s="16"/>
      <c r="V10" s="142">
        <f>SUM(H10:U10)</f>
        <v>0</v>
      </c>
      <c r="W10" s="118"/>
    </row>
    <row r="11" spans="1:23" ht="18" customHeight="1">
      <c r="A11" s="179"/>
      <c r="B11" s="17">
        <v>1334</v>
      </c>
      <c r="C11" s="135" t="s">
        <v>39</v>
      </c>
      <c r="D11" s="105">
        <v>0</v>
      </c>
      <c r="E11" s="2"/>
      <c r="F11" s="18">
        <v>2140</v>
      </c>
      <c r="G11" s="19" t="s">
        <v>40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0"/>
      <c r="U11" s="20"/>
      <c r="V11" s="142">
        <f t="shared" ref="V11:V44" si="0">SUM(H11:U11)</f>
        <v>0</v>
      </c>
      <c r="W11" s="118"/>
    </row>
    <row r="12" spans="1:23" ht="18" customHeight="1">
      <c r="A12" s="179"/>
      <c r="B12" s="17"/>
      <c r="C12" s="135"/>
      <c r="D12" s="105"/>
      <c r="E12" s="2"/>
      <c r="F12" s="18">
        <v>2279</v>
      </c>
      <c r="G12" s="19" t="s">
        <v>41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0"/>
      <c r="U12" s="20"/>
      <c r="V12" s="142">
        <f t="shared" si="0"/>
        <v>0</v>
      </c>
      <c r="W12" s="118"/>
    </row>
    <row r="13" spans="1:23" ht="18" customHeight="1">
      <c r="A13" s="179"/>
      <c r="B13" s="9">
        <v>1341</v>
      </c>
      <c r="C13" s="134" t="s">
        <v>42</v>
      </c>
      <c r="D13" s="105">
        <v>12</v>
      </c>
      <c r="E13" s="2"/>
      <c r="F13" s="113">
        <v>2310</v>
      </c>
      <c r="G13" s="114" t="s">
        <v>43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6"/>
      <c r="U13" s="116">
        <v>600</v>
      </c>
      <c r="V13" s="145">
        <f t="shared" si="0"/>
        <v>600</v>
      </c>
      <c r="W13" s="118"/>
    </row>
    <row r="14" spans="1:23" ht="18" customHeight="1">
      <c r="A14" s="179"/>
      <c r="B14" s="9">
        <v>1342</v>
      </c>
      <c r="C14" s="134" t="s">
        <v>44</v>
      </c>
      <c r="D14" s="142">
        <v>70</v>
      </c>
      <c r="E14" s="2"/>
      <c r="F14" s="113">
        <v>2321</v>
      </c>
      <c r="G14" s="114" t="s">
        <v>45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6"/>
      <c r="U14" s="116">
        <v>10</v>
      </c>
      <c r="V14" s="145">
        <f t="shared" si="0"/>
        <v>10</v>
      </c>
      <c r="W14" s="118"/>
    </row>
    <row r="15" spans="1:23" ht="18" customHeight="1">
      <c r="A15" s="179"/>
      <c r="B15" s="9">
        <v>1343</v>
      </c>
      <c r="C15" s="134" t="s">
        <v>46</v>
      </c>
      <c r="D15" s="105">
        <v>0</v>
      </c>
      <c r="E15" s="2"/>
      <c r="F15" s="18">
        <v>2341</v>
      </c>
      <c r="G15" s="19" t="s">
        <v>47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20"/>
      <c r="U15" s="20"/>
      <c r="V15" s="142">
        <f t="shared" si="0"/>
        <v>0</v>
      </c>
      <c r="W15" s="118"/>
    </row>
    <row r="16" spans="1:23" ht="18" customHeight="1">
      <c r="A16" s="179"/>
      <c r="B16" s="9">
        <v>1344</v>
      </c>
      <c r="C16" s="134" t="s">
        <v>48</v>
      </c>
      <c r="D16" s="105">
        <v>0</v>
      </c>
      <c r="E16" s="2"/>
      <c r="F16" s="18">
        <v>3111</v>
      </c>
      <c r="G16" s="19" t="s">
        <v>49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20"/>
      <c r="U16" s="20"/>
      <c r="V16" s="142">
        <f t="shared" si="0"/>
        <v>0</v>
      </c>
      <c r="W16" s="118"/>
    </row>
    <row r="17" spans="1:23" ht="18" customHeight="1">
      <c r="A17" s="179"/>
      <c r="B17" s="9">
        <v>1345</v>
      </c>
      <c r="C17" s="134" t="s">
        <v>190</v>
      </c>
      <c r="D17" s="142">
        <v>1500</v>
      </c>
      <c r="E17" s="2"/>
      <c r="F17" s="18">
        <v>3113</v>
      </c>
      <c r="G17" s="19" t="s">
        <v>50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20"/>
      <c r="U17" s="20"/>
      <c r="V17" s="142">
        <f t="shared" si="0"/>
        <v>0</v>
      </c>
      <c r="W17" s="118"/>
    </row>
    <row r="18" spans="1:23" ht="18" customHeight="1">
      <c r="A18" s="179"/>
      <c r="B18" s="9"/>
      <c r="C18" s="134"/>
      <c r="D18" s="105"/>
      <c r="E18" s="2"/>
      <c r="F18" s="18">
        <v>3141</v>
      </c>
      <c r="G18" s="19" t="s">
        <v>51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20"/>
      <c r="U18" s="20"/>
      <c r="V18" s="142">
        <f t="shared" si="0"/>
        <v>0</v>
      </c>
      <c r="W18" s="118"/>
    </row>
    <row r="19" spans="1:23" ht="18" customHeight="1">
      <c r="A19" s="179"/>
      <c r="B19" s="9">
        <v>1361</v>
      </c>
      <c r="C19" s="134" t="s">
        <v>52</v>
      </c>
      <c r="D19" s="105">
        <v>10</v>
      </c>
      <c r="E19" s="2"/>
      <c r="F19" s="18">
        <v>3312</v>
      </c>
      <c r="G19" s="19" t="s">
        <v>53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20"/>
      <c r="U19" s="20"/>
      <c r="V19" s="142">
        <f t="shared" si="0"/>
        <v>0</v>
      </c>
      <c r="W19" s="118"/>
    </row>
    <row r="20" spans="1:23" ht="18" customHeight="1">
      <c r="A20" s="179"/>
      <c r="B20" s="9">
        <v>1381</v>
      </c>
      <c r="C20" s="134" t="s">
        <v>54</v>
      </c>
      <c r="D20" s="105">
        <v>80</v>
      </c>
      <c r="E20" s="2"/>
      <c r="F20" s="18">
        <v>3314</v>
      </c>
      <c r="G20" s="19" t="s">
        <v>55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20"/>
      <c r="U20" s="20"/>
      <c r="V20" s="142">
        <f t="shared" si="0"/>
        <v>0</v>
      </c>
      <c r="W20" s="118"/>
    </row>
    <row r="21" spans="1:23" ht="18" customHeight="1">
      <c r="A21" s="179"/>
      <c r="B21" s="9">
        <v>1511</v>
      </c>
      <c r="C21" s="134" t="s">
        <v>56</v>
      </c>
      <c r="D21" s="142">
        <v>1000</v>
      </c>
      <c r="E21" s="2"/>
      <c r="F21" s="18">
        <v>3392</v>
      </c>
      <c r="G21" s="19" t="s">
        <v>57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20"/>
      <c r="U21" s="20"/>
      <c r="V21" s="142">
        <f t="shared" si="0"/>
        <v>0</v>
      </c>
      <c r="W21" s="118"/>
    </row>
    <row r="22" spans="1:23" ht="18" customHeight="1">
      <c r="A22" s="179"/>
      <c r="B22" s="9"/>
      <c r="C22" s="134"/>
      <c r="D22" s="105"/>
      <c r="E22" s="2"/>
      <c r="F22" s="113">
        <v>3399</v>
      </c>
      <c r="G22" s="114" t="s">
        <v>58</v>
      </c>
      <c r="H22" s="146">
        <v>50</v>
      </c>
      <c r="I22" s="146"/>
      <c r="J22" s="146"/>
      <c r="K22" s="146"/>
      <c r="L22" s="146">
        <v>35</v>
      </c>
      <c r="M22" s="146"/>
      <c r="N22" s="146"/>
      <c r="O22" s="146">
        <v>50</v>
      </c>
      <c r="P22" s="146"/>
      <c r="Q22" s="115"/>
      <c r="R22" s="115"/>
      <c r="S22" s="115"/>
      <c r="T22" s="116"/>
      <c r="U22" s="116"/>
      <c r="V22" s="145">
        <f t="shared" si="0"/>
        <v>135</v>
      </c>
      <c r="W22" s="118"/>
    </row>
    <row r="23" spans="1:23" ht="18" customHeight="1">
      <c r="A23" s="21"/>
      <c r="B23" s="17"/>
      <c r="C23" s="135"/>
      <c r="D23" s="105"/>
      <c r="E23" s="2"/>
      <c r="F23" s="18">
        <v>3412</v>
      </c>
      <c r="G23" s="19" t="s">
        <v>59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20"/>
      <c r="U23" s="20"/>
      <c r="V23" s="142">
        <f t="shared" si="0"/>
        <v>0</v>
      </c>
      <c r="W23" s="118"/>
    </row>
    <row r="24" spans="1:23" ht="18" customHeight="1">
      <c r="A24" s="22" t="s">
        <v>60</v>
      </c>
      <c r="B24" s="23"/>
      <c r="C24" s="136" t="s">
        <v>61</v>
      </c>
      <c r="D24" s="141">
        <f>SUM(D5:D22)</f>
        <v>14502</v>
      </c>
      <c r="E24" s="2"/>
      <c r="F24" s="18">
        <v>3492</v>
      </c>
      <c r="G24" s="19" t="s">
        <v>62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20"/>
      <c r="U24" s="20"/>
      <c r="V24" s="142">
        <f t="shared" si="0"/>
        <v>0</v>
      </c>
      <c r="W24" s="118"/>
    </row>
    <row r="25" spans="1:23" ht="18" customHeight="1">
      <c r="A25" s="18" t="s">
        <v>63</v>
      </c>
      <c r="B25" s="24"/>
      <c r="C25" s="137" t="s">
        <v>64</v>
      </c>
      <c r="D25" s="141">
        <f>SUM(H45:R45)</f>
        <v>715.6</v>
      </c>
      <c r="E25" s="2"/>
      <c r="F25" s="18">
        <v>3429</v>
      </c>
      <c r="G25" s="19" t="s">
        <v>65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0"/>
      <c r="U25" s="20"/>
      <c r="V25" s="142">
        <f t="shared" si="0"/>
        <v>0</v>
      </c>
      <c r="W25" s="118"/>
    </row>
    <row r="26" spans="1:23" ht="18" customHeight="1">
      <c r="A26" s="14" t="s">
        <v>66</v>
      </c>
      <c r="B26" s="25"/>
      <c r="C26" s="138" t="s">
        <v>67</v>
      </c>
      <c r="D26" s="141">
        <f>SUM(S45:U45)</f>
        <v>610</v>
      </c>
      <c r="E26" s="2"/>
      <c r="F26" s="113">
        <v>3612</v>
      </c>
      <c r="G26" s="114" t="s">
        <v>68</v>
      </c>
      <c r="H26" s="115"/>
      <c r="I26" s="115"/>
      <c r="J26" s="115"/>
      <c r="K26" s="115"/>
      <c r="L26" s="146">
        <v>80</v>
      </c>
      <c r="M26" s="115"/>
      <c r="N26" s="115"/>
      <c r="O26" s="115"/>
      <c r="P26" s="115"/>
      <c r="Q26" s="115"/>
      <c r="R26" s="115"/>
      <c r="S26" s="115"/>
      <c r="T26" s="116"/>
      <c r="U26" s="116"/>
      <c r="V26" s="145">
        <f t="shared" si="0"/>
        <v>80</v>
      </c>
      <c r="W26" s="118"/>
    </row>
    <row r="27" spans="1:23" ht="18" customHeight="1">
      <c r="A27" s="26"/>
      <c r="B27" s="27"/>
      <c r="C27" s="139" t="s">
        <v>69</v>
      </c>
      <c r="D27" s="106">
        <f>SUM(D24:D26)</f>
        <v>15827.6</v>
      </c>
      <c r="E27" s="2"/>
      <c r="F27" s="18">
        <v>3613</v>
      </c>
      <c r="G27" s="19" t="s">
        <v>70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20"/>
      <c r="U27" s="20"/>
      <c r="V27" s="142">
        <f t="shared" si="0"/>
        <v>0</v>
      </c>
      <c r="W27" s="118"/>
    </row>
    <row r="28" spans="1:23" ht="18" customHeight="1">
      <c r="A28" s="28"/>
      <c r="B28" s="25">
        <v>4111</v>
      </c>
      <c r="C28" s="133" t="s">
        <v>71</v>
      </c>
      <c r="D28" s="105">
        <v>0</v>
      </c>
      <c r="E28" s="2"/>
      <c r="F28" s="113">
        <v>3631</v>
      </c>
      <c r="G28" s="114" t="s">
        <v>72</v>
      </c>
      <c r="H28" s="115"/>
      <c r="I28" s="115"/>
      <c r="J28" s="115"/>
      <c r="K28" s="115"/>
      <c r="L28" s="146">
        <v>0.4</v>
      </c>
      <c r="M28" s="115"/>
      <c r="N28" s="115"/>
      <c r="O28" s="147"/>
      <c r="P28" s="115"/>
      <c r="Q28" s="115"/>
      <c r="R28" s="115"/>
      <c r="S28" s="115"/>
      <c r="T28" s="116"/>
      <c r="U28" s="116"/>
      <c r="V28" s="145">
        <f t="shared" si="0"/>
        <v>0.4</v>
      </c>
      <c r="W28" s="118"/>
    </row>
    <row r="29" spans="1:23" ht="18" customHeight="1">
      <c r="A29" s="28"/>
      <c r="B29" s="25">
        <v>4112</v>
      </c>
      <c r="C29" s="133" t="s">
        <v>73</v>
      </c>
      <c r="D29" s="142">
        <v>150</v>
      </c>
      <c r="E29" s="2"/>
      <c r="F29" s="18">
        <v>3632</v>
      </c>
      <c r="G29" s="19" t="s">
        <v>74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20"/>
      <c r="U29" s="20"/>
      <c r="V29" s="142">
        <f t="shared" si="0"/>
        <v>0</v>
      </c>
      <c r="W29" s="118"/>
    </row>
    <row r="30" spans="1:23" ht="18" customHeight="1">
      <c r="A30" s="28"/>
      <c r="B30" s="25">
        <v>4116</v>
      </c>
      <c r="C30" s="133" t="s">
        <v>75</v>
      </c>
      <c r="D30" s="105">
        <v>0</v>
      </c>
      <c r="E30" s="2"/>
      <c r="F30" s="148">
        <v>3633</v>
      </c>
      <c r="G30" s="149" t="s">
        <v>76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43"/>
      <c r="U30" s="143"/>
      <c r="V30" s="142">
        <f t="shared" si="0"/>
        <v>0</v>
      </c>
      <c r="W30" s="118"/>
    </row>
    <row r="31" spans="1:23" ht="14.55" customHeight="1">
      <c r="A31" s="28" t="s">
        <v>195</v>
      </c>
      <c r="B31" s="24">
        <v>4121</v>
      </c>
      <c r="C31" s="134" t="s">
        <v>77</v>
      </c>
      <c r="D31" s="105">
        <v>0</v>
      </c>
      <c r="E31" s="2"/>
      <c r="F31" s="113">
        <v>3639</v>
      </c>
      <c r="G31" s="114" t="s">
        <v>78</v>
      </c>
      <c r="H31" s="115"/>
      <c r="I31" s="115"/>
      <c r="J31" s="146">
        <v>20</v>
      </c>
      <c r="K31" s="146">
        <v>110</v>
      </c>
      <c r="L31" s="146">
        <v>1.2</v>
      </c>
      <c r="M31" s="115"/>
      <c r="N31" s="115"/>
      <c r="O31" s="115"/>
      <c r="P31" s="115"/>
      <c r="Q31" s="115"/>
      <c r="R31" s="115"/>
      <c r="S31" s="146"/>
      <c r="T31" s="116"/>
      <c r="U31" s="116"/>
      <c r="V31" s="145">
        <f t="shared" si="0"/>
        <v>131.19999999999999</v>
      </c>
      <c r="W31" s="144"/>
    </row>
    <row r="32" spans="1:23" ht="18" customHeight="1">
      <c r="A32" s="21"/>
      <c r="B32" s="24">
        <v>4122</v>
      </c>
      <c r="C32" s="134" t="s">
        <v>79</v>
      </c>
      <c r="D32" s="105">
        <v>0</v>
      </c>
      <c r="E32" s="2"/>
      <c r="F32" s="18">
        <v>3722</v>
      </c>
      <c r="G32" s="19" t="s">
        <v>80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0"/>
      <c r="U32" s="20"/>
      <c r="V32" s="142">
        <f t="shared" si="0"/>
        <v>0</v>
      </c>
      <c r="W32" s="118"/>
    </row>
    <row r="33" spans="1:23" ht="18" customHeight="1">
      <c r="A33" s="21"/>
      <c r="B33" s="24">
        <v>4134</v>
      </c>
      <c r="C33" s="134" t="s">
        <v>81</v>
      </c>
      <c r="D33" s="105">
        <v>0</v>
      </c>
      <c r="E33" s="2"/>
      <c r="F33" s="113">
        <v>3745</v>
      </c>
      <c r="G33" s="114" t="s">
        <v>82</v>
      </c>
      <c r="H33" s="115">
        <v>10</v>
      </c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6"/>
      <c r="V33" s="145">
        <f t="shared" si="0"/>
        <v>10</v>
      </c>
      <c r="W33" s="118"/>
    </row>
    <row r="34" spans="1:23" ht="18" customHeight="1">
      <c r="A34" s="21"/>
      <c r="B34" s="23">
        <v>4216</v>
      </c>
      <c r="C34" s="135" t="s">
        <v>83</v>
      </c>
      <c r="D34" s="105">
        <v>0</v>
      </c>
      <c r="E34" s="2"/>
      <c r="F34" s="18">
        <v>4314</v>
      </c>
      <c r="G34" s="19" t="s">
        <v>84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0"/>
      <c r="U34" s="20"/>
      <c r="V34" s="142">
        <f t="shared" si="0"/>
        <v>0</v>
      </c>
      <c r="W34" s="118"/>
    </row>
    <row r="35" spans="1:23" ht="18" customHeight="1">
      <c r="A35" s="21"/>
      <c r="B35" s="23">
        <v>4222</v>
      </c>
      <c r="C35" s="135" t="s">
        <v>85</v>
      </c>
      <c r="D35" s="105">
        <v>0</v>
      </c>
      <c r="E35" s="2"/>
      <c r="F35" s="113">
        <v>6171</v>
      </c>
      <c r="G35" s="114" t="s">
        <v>86</v>
      </c>
      <c r="H35" s="146"/>
      <c r="I35" s="146">
        <v>1</v>
      </c>
      <c r="J35" s="115"/>
      <c r="K35" s="115"/>
      <c r="L35" s="146">
        <v>8</v>
      </c>
      <c r="M35" s="115"/>
      <c r="N35" s="115"/>
      <c r="O35" s="115"/>
      <c r="P35" s="115"/>
      <c r="Q35" s="115"/>
      <c r="R35" s="115"/>
      <c r="S35" s="115"/>
      <c r="T35" s="116"/>
      <c r="U35" s="116"/>
      <c r="V35" s="145">
        <f t="shared" si="0"/>
        <v>9</v>
      </c>
      <c r="W35" s="118"/>
    </row>
    <row r="36" spans="1:23" ht="18" customHeight="1">
      <c r="A36" s="29" t="s">
        <v>87</v>
      </c>
      <c r="B36" s="30"/>
      <c r="C36" s="140" t="s">
        <v>88</v>
      </c>
      <c r="D36" s="107">
        <f>SUM(D28:D35)</f>
        <v>150</v>
      </c>
      <c r="E36" s="2"/>
      <c r="F36" s="113">
        <v>6310</v>
      </c>
      <c r="G36" s="114" t="s">
        <v>89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46">
        <v>350</v>
      </c>
      <c r="S36" s="115"/>
      <c r="T36" s="116"/>
      <c r="U36" s="116"/>
      <c r="V36" s="145">
        <f t="shared" si="0"/>
        <v>350</v>
      </c>
      <c r="W36" s="118"/>
    </row>
    <row r="37" spans="1:23" ht="15.75" customHeight="1">
      <c r="A37" s="31" t="s">
        <v>90</v>
      </c>
      <c r="B37" s="32"/>
      <c r="C37" s="33" t="s">
        <v>91</v>
      </c>
      <c r="D37" s="108"/>
      <c r="E37" s="2"/>
      <c r="F37" s="18">
        <v>6409</v>
      </c>
      <c r="G37" s="19" t="s">
        <v>92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0"/>
      <c r="U37" s="20"/>
      <c r="V37" s="142">
        <f t="shared" si="0"/>
        <v>0</v>
      </c>
      <c r="W37" s="118"/>
    </row>
    <row r="38" spans="1:23" ht="13.5" customHeight="1">
      <c r="A38" s="34" t="s">
        <v>93</v>
      </c>
      <c r="B38" s="35"/>
      <c r="C38" s="36" t="s">
        <v>94</v>
      </c>
      <c r="D38" s="106">
        <f>D36+D27</f>
        <v>15977.6</v>
      </c>
      <c r="E38" s="2"/>
      <c r="F38" s="18"/>
      <c r="G38" s="1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0"/>
      <c r="U38" s="20"/>
      <c r="V38" s="142">
        <f t="shared" si="0"/>
        <v>0</v>
      </c>
      <c r="W38" s="118"/>
    </row>
    <row r="39" spans="1:23" ht="18" customHeight="1">
      <c r="A39" s="37" t="s">
        <v>95</v>
      </c>
      <c r="B39" s="38"/>
      <c r="C39" s="38"/>
      <c r="D39" s="162">
        <f>-Výdaje!AZ53+Příjmy!D38+D41</f>
        <v>0</v>
      </c>
      <c r="E39" s="2"/>
      <c r="F39" s="18"/>
      <c r="G39" s="1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20"/>
      <c r="U39" s="20"/>
      <c r="V39" s="142">
        <f t="shared" si="0"/>
        <v>0</v>
      </c>
      <c r="W39" s="118"/>
    </row>
    <row r="40" spans="1:23" ht="18" customHeight="1">
      <c r="A40" s="39" t="s">
        <v>96</v>
      </c>
      <c r="B40" s="187" t="s">
        <v>97</v>
      </c>
      <c r="C40" s="183"/>
      <c r="D40" s="163"/>
      <c r="E40" s="2"/>
      <c r="F40" s="18"/>
      <c r="G40" s="1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20"/>
      <c r="U40" s="20"/>
      <c r="V40" s="142">
        <f t="shared" si="0"/>
        <v>0</v>
      </c>
      <c r="W40" s="118"/>
    </row>
    <row r="41" spans="1:23" ht="18" customHeight="1">
      <c r="A41" s="40"/>
      <c r="B41" s="9">
        <v>8115</v>
      </c>
      <c r="C41" s="134" t="s">
        <v>98</v>
      </c>
      <c r="D41" s="161">
        <v>6952.4</v>
      </c>
      <c r="E41" s="2"/>
      <c r="F41" s="18"/>
      <c r="G41" s="1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20"/>
      <c r="U41" s="20"/>
      <c r="V41" s="142">
        <f t="shared" si="0"/>
        <v>0</v>
      </c>
      <c r="W41" s="118"/>
    </row>
    <row r="42" spans="1:23" ht="18" customHeight="1">
      <c r="A42" s="40"/>
      <c r="B42" s="9">
        <v>8123</v>
      </c>
      <c r="C42" s="134" t="s">
        <v>99</v>
      </c>
      <c r="D42" s="162">
        <v>0</v>
      </c>
      <c r="E42" s="2"/>
      <c r="F42" s="18"/>
      <c r="G42" s="1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0"/>
      <c r="U42" s="20"/>
      <c r="V42" s="142">
        <f t="shared" si="0"/>
        <v>0</v>
      </c>
      <c r="W42" s="118"/>
    </row>
    <row r="43" spans="1:23" ht="13.5" customHeight="1">
      <c r="A43" s="40"/>
      <c r="B43" s="9">
        <v>8124</v>
      </c>
      <c r="C43" s="134" t="s">
        <v>100</v>
      </c>
      <c r="D43" s="162">
        <v>0</v>
      </c>
      <c r="E43" s="2"/>
      <c r="F43" s="18"/>
      <c r="G43" s="1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0"/>
      <c r="U43" s="20"/>
      <c r="V43" s="142">
        <f t="shared" si="0"/>
        <v>0</v>
      </c>
      <c r="W43" s="118"/>
    </row>
    <row r="44" spans="1:23" ht="13.5" customHeight="1">
      <c r="A44" s="40"/>
      <c r="B44" s="9">
        <v>8113</v>
      </c>
      <c r="C44" s="134" t="s">
        <v>101</v>
      </c>
      <c r="D44" s="162">
        <v>0</v>
      </c>
      <c r="E44" s="2"/>
      <c r="F44" s="120"/>
      <c r="G44" s="121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22"/>
      <c r="U44" s="122"/>
      <c r="V44" s="142">
        <f t="shared" si="0"/>
        <v>0</v>
      </c>
      <c r="W44" s="118"/>
    </row>
    <row r="45" spans="1:23" ht="13.5" customHeight="1">
      <c r="A45" s="41"/>
      <c r="B45" s="9">
        <v>8114</v>
      </c>
      <c r="C45" s="134" t="s">
        <v>102</v>
      </c>
      <c r="D45" s="162">
        <v>0</v>
      </c>
      <c r="E45" s="2"/>
      <c r="F45" s="188" t="s">
        <v>103</v>
      </c>
      <c r="G45" s="189"/>
      <c r="H45" s="105">
        <f>SUM(H10:H44)</f>
        <v>60</v>
      </c>
      <c r="I45" s="105">
        <f t="shared" ref="I45:U45" si="1">SUM(I10:I44)</f>
        <v>1</v>
      </c>
      <c r="J45" s="105">
        <f t="shared" si="1"/>
        <v>20</v>
      </c>
      <c r="K45" s="105">
        <f t="shared" si="1"/>
        <v>110</v>
      </c>
      <c r="L45" s="105">
        <f t="shared" si="1"/>
        <v>124.60000000000001</v>
      </c>
      <c r="M45" s="105">
        <f t="shared" si="1"/>
        <v>0</v>
      </c>
      <c r="N45" s="105">
        <f t="shared" si="1"/>
        <v>0</v>
      </c>
      <c r="O45" s="105">
        <f t="shared" si="1"/>
        <v>50</v>
      </c>
      <c r="P45" s="105">
        <f t="shared" si="1"/>
        <v>0</v>
      </c>
      <c r="Q45" s="105">
        <f t="shared" si="1"/>
        <v>0</v>
      </c>
      <c r="R45" s="105">
        <f t="shared" si="1"/>
        <v>350</v>
      </c>
      <c r="S45" s="105">
        <f t="shared" si="1"/>
        <v>0</v>
      </c>
      <c r="T45" s="105">
        <f t="shared" si="1"/>
        <v>0</v>
      </c>
      <c r="U45" s="105">
        <f t="shared" si="1"/>
        <v>610</v>
      </c>
      <c r="V45" s="123">
        <f>SUM(H45:U45)</f>
        <v>1325.6</v>
      </c>
      <c r="W45" s="118"/>
    </row>
    <row r="46" spans="1:23" ht="13.5" customHeight="1">
      <c r="A46" s="2"/>
      <c r="B46" s="2"/>
      <c r="C46" s="2"/>
      <c r="D46" s="2"/>
      <c r="E46" s="2"/>
      <c r="F46" s="168"/>
      <c r="G46" s="169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</row>
    <row r="47" spans="1:23" ht="13.5" customHeight="1">
      <c r="D47" s="56"/>
      <c r="E47" s="2"/>
      <c r="F47" s="168"/>
      <c r="G47" s="169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 spans="1:23" ht="13.5" customHeight="1">
      <c r="A48" s="42" t="s">
        <v>104</v>
      </c>
      <c r="B48" s="43">
        <f>+SUM(H10:W44)+SUM(D5:D22)-SUM(Výdaje!C5:AX52)-Příjmy!D39+SUM(D28:D35)</f>
        <v>-5626.7999999999993</v>
      </c>
      <c r="D48" s="44"/>
      <c r="E48" s="2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</row>
    <row r="49" spans="5:23" ht="13.5" customHeight="1">
      <c r="E49" s="2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</row>
    <row r="50" spans="5:23" ht="13.5" customHeight="1">
      <c r="E50" s="2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</row>
    <row r="51" spans="5:23" ht="13.5" customHeight="1">
      <c r="E51" s="2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</row>
    <row r="52" spans="5:23" ht="13.5" customHeigh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04"/>
      <c r="V52" s="104"/>
      <c r="W52" s="2"/>
    </row>
    <row r="53" spans="5:23" ht="13.5" customHeight="1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04"/>
      <c r="V53" s="104"/>
      <c r="W53" s="2"/>
    </row>
    <row r="54" spans="5:23" ht="13.5" customHeight="1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04"/>
      <c r="V54" s="104"/>
      <c r="W54" s="2"/>
    </row>
    <row r="55" spans="5:23" ht="13.5" customHeight="1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04"/>
      <c r="V55" s="104"/>
      <c r="W55" s="2"/>
    </row>
    <row r="56" spans="5:23" ht="13.5" customHeight="1"/>
    <row r="57" spans="5:23" ht="13.5" customHeight="1"/>
    <row r="58" spans="5:23" ht="13.5" customHeight="1"/>
    <row r="59" spans="5:23" ht="13.5" customHeight="1"/>
    <row r="60" spans="5:23" ht="13.5" customHeight="1"/>
    <row r="61" spans="5:23" ht="13.5" customHeight="1"/>
    <row r="62" spans="5:23" ht="13.5" customHeight="1"/>
    <row r="63" spans="5:23" ht="13.5" customHeight="1"/>
    <row r="64" spans="5:2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2">
    <mergeCell ref="B40:C40"/>
    <mergeCell ref="F45:G45"/>
    <mergeCell ref="C1:E1"/>
    <mergeCell ref="F1:W1"/>
    <mergeCell ref="A2:A4"/>
    <mergeCell ref="B2:B4"/>
    <mergeCell ref="C2:C4"/>
    <mergeCell ref="A5:A22"/>
    <mergeCell ref="G6:G9"/>
    <mergeCell ref="H2:R2"/>
    <mergeCell ref="S2:W2"/>
    <mergeCell ref="F3:L3"/>
    <mergeCell ref="S3:W3"/>
    <mergeCell ref="F2:G2"/>
    <mergeCell ref="G5:I5"/>
    <mergeCell ref="D2:D4"/>
    <mergeCell ref="F46:G46"/>
    <mergeCell ref="F47:G47"/>
    <mergeCell ref="S7:U7"/>
    <mergeCell ref="S6:U6"/>
    <mergeCell ref="R5:W5"/>
    <mergeCell ref="W6:W9"/>
    <mergeCell ref="V6:V9"/>
    <mergeCell ref="F6:F9"/>
    <mergeCell ref="H7:J7"/>
    <mergeCell ref="K7:M7"/>
    <mergeCell ref="N7:N8"/>
    <mergeCell ref="O7:O8"/>
    <mergeCell ref="H6:R6"/>
    <mergeCell ref="R7:R8"/>
    <mergeCell ref="P7:P8"/>
    <mergeCell ref="Q7:Q8"/>
  </mergeCells>
  <pageMargins left="0.40625" right="0.43307086614173201" top="0.98425196850393704" bottom="1.14173228346457" header="0" footer="0"/>
  <pageSetup paperSize="8" scale="71" pageOrder="overThenDown" orientation="landscape" r:id="rId1"/>
  <headerFooter>
    <oddHeader>&amp;CNÁVRH ROZPOČTU NA ROK 2024 - ČTYŘKOLY</oddHeader>
    <oddFooter>&amp;R&amp;P 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1004"/>
  <sheetViews>
    <sheetView zoomScale="90" zoomScaleNormal="90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12.5625" defaultRowHeight="15" customHeight="1"/>
  <cols>
    <col min="1" max="1" width="5.25" customWidth="1"/>
    <col min="2" max="2" width="39.5625" bestFit="1" customWidth="1"/>
    <col min="3" max="3" width="6.8125" customWidth="1"/>
    <col min="4" max="7" width="5.25" customWidth="1"/>
    <col min="8" max="12" width="4.5" customWidth="1"/>
    <col min="13" max="13" width="5.25" customWidth="1"/>
    <col min="14" max="14" width="4.3125" customWidth="1"/>
    <col min="15" max="15" width="4.5" hidden="1" customWidth="1"/>
    <col min="16" max="16" width="5.25" customWidth="1"/>
    <col min="17" max="17" width="4.5" customWidth="1"/>
    <col min="18" max="19" width="5.25" customWidth="1"/>
    <col min="20" max="20" width="4.8125" bestFit="1" customWidth="1"/>
    <col min="21" max="26" width="4.5" customWidth="1"/>
    <col min="27" max="27" width="6.5" customWidth="1"/>
    <col min="28" max="28" width="5.8125" bestFit="1" customWidth="1"/>
    <col min="29" max="30" width="4.5" customWidth="1"/>
    <col min="31" max="31" width="4.5625" customWidth="1"/>
    <col min="32" max="33" width="4.5" customWidth="1"/>
    <col min="34" max="34" width="4.5625" customWidth="1"/>
    <col min="35" max="37" width="4.5" customWidth="1"/>
    <col min="38" max="38" width="5.25" customWidth="1"/>
    <col min="39" max="39" width="5.25" style="55" customWidth="1"/>
    <col min="40" max="42" width="4.5" customWidth="1"/>
    <col min="43" max="43" width="5.25" customWidth="1"/>
    <col min="44" max="44" width="4.0625" customWidth="1"/>
    <col min="45" max="46" width="4.5" customWidth="1"/>
    <col min="47" max="47" width="4.5" style="131" customWidth="1"/>
    <col min="48" max="49" width="6.5" customWidth="1"/>
    <col min="50" max="51" width="5.25" customWidth="1"/>
    <col min="52" max="52" width="9.8125" customWidth="1"/>
    <col min="53" max="59" width="8.3125" customWidth="1"/>
  </cols>
  <sheetData>
    <row r="1" spans="1:59" ht="19.5" customHeight="1">
      <c r="B1" s="45" t="s">
        <v>203</v>
      </c>
      <c r="AB1" s="5"/>
      <c r="AN1" s="8"/>
      <c r="AO1" s="8"/>
      <c r="AP1" s="8"/>
      <c r="AQ1" s="8"/>
      <c r="AR1" s="8"/>
      <c r="AS1" s="8"/>
      <c r="AT1" s="8"/>
      <c r="AU1" s="132"/>
      <c r="AV1" s="8"/>
      <c r="AW1" s="8"/>
      <c r="AX1" s="8"/>
      <c r="AY1" s="8"/>
      <c r="AZ1" s="158" t="s">
        <v>105</v>
      </c>
    </row>
    <row r="2" spans="1:59" ht="102.75" customHeight="1">
      <c r="A2" s="205" t="s">
        <v>13</v>
      </c>
      <c r="B2" s="206" t="s">
        <v>106</v>
      </c>
      <c r="C2" s="46" t="s">
        <v>107</v>
      </c>
      <c r="D2" s="46" t="s">
        <v>108</v>
      </c>
      <c r="E2" s="46" t="s">
        <v>109</v>
      </c>
      <c r="F2" s="47" t="s">
        <v>110</v>
      </c>
      <c r="G2" s="46" t="s">
        <v>111</v>
      </c>
      <c r="H2" s="46" t="s">
        <v>112</v>
      </c>
      <c r="I2" s="46" t="s">
        <v>113</v>
      </c>
      <c r="J2" s="46" t="s">
        <v>114</v>
      </c>
      <c r="K2" s="46" t="s">
        <v>115</v>
      </c>
      <c r="L2" s="46" t="s">
        <v>116</v>
      </c>
      <c r="M2" s="46" t="s">
        <v>117</v>
      </c>
      <c r="N2" s="46" t="s">
        <v>118</v>
      </c>
      <c r="O2" s="47"/>
      <c r="P2" s="46" t="s">
        <v>119</v>
      </c>
      <c r="Q2" s="46" t="s">
        <v>120</v>
      </c>
      <c r="R2" s="46" t="s">
        <v>121</v>
      </c>
      <c r="S2" s="46" t="s">
        <v>122</v>
      </c>
      <c r="T2" s="46" t="s">
        <v>123</v>
      </c>
      <c r="U2" s="46" t="s">
        <v>124</v>
      </c>
      <c r="V2" s="47" t="s">
        <v>125</v>
      </c>
      <c r="W2" s="46" t="s">
        <v>126</v>
      </c>
      <c r="X2" s="46" t="s">
        <v>127</v>
      </c>
      <c r="Y2" s="46" t="s">
        <v>128</v>
      </c>
      <c r="Z2" s="46" t="s">
        <v>129</v>
      </c>
      <c r="AA2" s="46" t="s">
        <v>130</v>
      </c>
      <c r="AB2" s="46" t="s">
        <v>131</v>
      </c>
      <c r="AC2" s="46" t="s">
        <v>132</v>
      </c>
      <c r="AD2" s="46" t="s">
        <v>133</v>
      </c>
      <c r="AE2" s="46" t="s">
        <v>134</v>
      </c>
      <c r="AF2" s="46" t="s">
        <v>135</v>
      </c>
      <c r="AG2" s="46" t="s">
        <v>136</v>
      </c>
      <c r="AH2" s="46" t="s">
        <v>137</v>
      </c>
      <c r="AI2" s="46" t="s">
        <v>138</v>
      </c>
      <c r="AJ2" s="46" t="s">
        <v>139</v>
      </c>
      <c r="AK2" s="46" t="s">
        <v>140</v>
      </c>
      <c r="AL2" s="47" t="s">
        <v>141</v>
      </c>
      <c r="AM2" s="47" t="s">
        <v>191</v>
      </c>
      <c r="AN2" s="47" t="s">
        <v>142</v>
      </c>
      <c r="AO2" s="47" t="s">
        <v>143</v>
      </c>
      <c r="AP2" s="47" t="s">
        <v>144</v>
      </c>
      <c r="AQ2" s="48" t="s">
        <v>145</v>
      </c>
      <c r="AR2" s="48" t="s">
        <v>52</v>
      </c>
      <c r="AS2" s="48" t="s">
        <v>146</v>
      </c>
      <c r="AT2" s="48" t="s">
        <v>147</v>
      </c>
      <c r="AU2" s="48" t="s">
        <v>201</v>
      </c>
      <c r="AV2" s="48" t="s">
        <v>148</v>
      </c>
      <c r="AW2" s="48" t="s">
        <v>149</v>
      </c>
      <c r="AX2" s="48" t="s">
        <v>150</v>
      </c>
      <c r="AY2" s="154" t="s">
        <v>151</v>
      </c>
      <c r="AZ2" s="207" t="s">
        <v>152</v>
      </c>
      <c r="BA2" s="49"/>
      <c r="BB2" s="49"/>
      <c r="BC2" s="49"/>
      <c r="BD2" s="49"/>
      <c r="BE2" s="49"/>
      <c r="BF2" s="49"/>
      <c r="BG2" s="49"/>
    </row>
    <row r="3" spans="1:59" ht="12.75" hidden="1" customHeight="1">
      <c r="A3" s="179"/>
      <c r="B3" s="179"/>
      <c r="C3" s="50">
        <v>5011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155"/>
      <c r="AZ3" s="189"/>
    </row>
    <row r="4" spans="1:59" ht="12.75" customHeight="1">
      <c r="A4" s="180"/>
      <c r="B4" s="180"/>
      <c r="C4" s="50">
        <v>5011</v>
      </c>
      <c r="D4" s="50">
        <v>5021</v>
      </c>
      <c r="E4" s="50">
        <v>5023</v>
      </c>
      <c r="F4" s="50">
        <v>5031</v>
      </c>
      <c r="G4" s="50">
        <v>5032</v>
      </c>
      <c r="H4" s="50">
        <v>5038</v>
      </c>
      <c r="I4" s="50">
        <v>5039</v>
      </c>
      <c r="J4" s="50">
        <v>5133</v>
      </c>
      <c r="K4" s="50">
        <v>5132</v>
      </c>
      <c r="L4" s="50">
        <v>5136</v>
      </c>
      <c r="M4" s="50">
        <v>5137</v>
      </c>
      <c r="N4" s="50">
        <v>5138</v>
      </c>
      <c r="O4" s="50"/>
      <c r="P4" s="50">
        <v>5139</v>
      </c>
      <c r="Q4" s="50">
        <v>5151</v>
      </c>
      <c r="R4" s="50">
        <v>5153</v>
      </c>
      <c r="S4" s="50">
        <v>5154</v>
      </c>
      <c r="T4" s="50">
        <v>5156</v>
      </c>
      <c r="U4" s="50">
        <v>5161</v>
      </c>
      <c r="V4" s="50">
        <v>5162</v>
      </c>
      <c r="W4" s="50">
        <v>5163</v>
      </c>
      <c r="X4" s="50">
        <v>5164</v>
      </c>
      <c r="Y4" s="50">
        <v>5166</v>
      </c>
      <c r="Z4" s="50">
        <v>5167</v>
      </c>
      <c r="AA4" s="50">
        <v>5169</v>
      </c>
      <c r="AB4" s="50">
        <v>5171</v>
      </c>
      <c r="AC4" s="50">
        <v>5173</v>
      </c>
      <c r="AD4" s="50">
        <v>5175</v>
      </c>
      <c r="AE4" s="50">
        <v>5192</v>
      </c>
      <c r="AF4" s="50">
        <v>5193</v>
      </c>
      <c r="AG4" s="50">
        <v>5194</v>
      </c>
      <c r="AH4" s="50">
        <v>5221</v>
      </c>
      <c r="AI4" s="50">
        <v>5222</v>
      </c>
      <c r="AJ4" s="50">
        <v>5223</v>
      </c>
      <c r="AK4" s="50">
        <v>5229</v>
      </c>
      <c r="AL4" s="50">
        <v>5321</v>
      </c>
      <c r="AM4" s="50">
        <v>5323</v>
      </c>
      <c r="AN4" s="50">
        <v>5329</v>
      </c>
      <c r="AO4" s="50">
        <v>5339</v>
      </c>
      <c r="AP4" s="50">
        <v>5361</v>
      </c>
      <c r="AQ4" s="50">
        <v>5362</v>
      </c>
      <c r="AR4" s="50">
        <v>5365</v>
      </c>
      <c r="AS4" s="50">
        <v>5499</v>
      </c>
      <c r="AT4" s="50">
        <v>5903</v>
      </c>
      <c r="AU4" s="50">
        <v>5909</v>
      </c>
      <c r="AV4" s="50">
        <v>6119</v>
      </c>
      <c r="AW4" s="50">
        <v>6121</v>
      </c>
      <c r="AX4" s="50">
        <v>6122</v>
      </c>
      <c r="AY4" s="155">
        <v>6123</v>
      </c>
      <c r="AZ4" s="189"/>
    </row>
    <row r="5" spans="1:59" ht="17.25" customHeight="1">
      <c r="A5" s="149">
        <v>1031</v>
      </c>
      <c r="B5" s="150" t="s">
        <v>153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156"/>
      <c r="AZ5" s="159">
        <f t="shared" ref="AZ5:AZ6" si="0">SUM(C5:AY5)</f>
        <v>0</v>
      </c>
    </row>
    <row r="6" spans="1:59" ht="17.25" customHeight="1">
      <c r="A6" s="149">
        <v>2140</v>
      </c>
      <c r="B6" s="150" t="s">
        <v>154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156"/>
      <c r="AZ6" s="159">
        <f t="shared" si="0"/>
        <v>0</v>
      </c>
    </row>
    <row r="7" spans="1:59" ht="17.25" customHeight="1">
      <c r="A7" s="149">
        <v>2212</v>
      </c>
      <c r="B7" s="150" t="s">
        <v>155</v>
      </c>
      <c r="C7" s="125"/>
      <c r="D7" s="125">
        <v>50</v>
      </c>
      <c r="E7" s="125"/>
      <c r="F7" s="125"/>
      <c r="G7" s="125"/>
      <c r="H7" s="125"/>
      <c r="I7" s="125"/>
      <c r="J7" s="125"/>
      <c r="K7" s="125"/>
      <c r="L7" s="125"/>
      <c r="M7" s="125">
        <v>30</v>
      </c>
      <c r="N7" s="125"/>
      <c r="O7" s="125"/>
      <c r="P7" s="125">
        <v>100</v>
      </c>
      <c r="Q7" s="125"/>
      <c r="R7" s="125"/>
      <c r="S7" s="125"/>
      <c r="T7" s="125">
        <v>40</v>
      </c>
      <c r="U7" s="125"/>
      <c r="V7" s="125"/>
      <c r="W7" s="125"/>
      <c r="X7" s="125"/>
      <c r="Y7" s="125"/>
      <c r="Z7" s="125"/>
      <c r="AA7" s="125">
        <v>100</v>
      </c>
      <c r="AB7" s="125">
        <v>3000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>
        <v>2</v>
      </c>
      <c r="AS7" s="125"/>
      <c r="AT7" s="125"/>
      <c r="AU7" s="125"/>
      <c r="AV7" s="125">
        <v>1000</v>
      </c>
      <c r="AW7" s="127"/>
      <c r="AX7" s="125"/>
      <c r="AY7" s="157"/>
      <c r="AZ7" s="159">
        <f>SUM(C7:AY7)</f>
        <v>4322</v>
      </c>
    </row>
    <row r="8" spans="1:59" ht="17.25" customHeight="1">
      <c r="A8" s="149">
        <v>2219</v>
      </c>
      <c r="B8" s="150" t="s">
        <v>156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>
        <v>200</v>
      </c>
      <c r="AB8" s="125">
        <v>20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6">
        <v>200</v>
      </c>
      <c r="AW8" s="127">
        <v>800</v>
      </c>
      <c r="AX8" s="125"/>
      <c r="AY8" s="157"/>
      <c r="AZ8" s="159">
        <f t="shared" ref="AZ8:AZ52" si="1">SUM(C8:AY8)</f>
        <v>1220</v>
      </c>
    </row>
    <row r="9" spans="1:59" ht="17.25" customHeight="1">
      <c r="A9" s="149">
        <v>2221</v>
      </c>
      <c r="B9" s="150" t="s">
        <v>157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156"/>
      <c r="AZ9" s="159">
        <f t="shared" si="1"/>
        <v>0</v>
      </c>
    </row>
    <row r="10" spans="1:59" s="55" customFormat="1" ht="17.25" customHeight="1">
      <c r="A10" s="149">
        <v>2292</v>
      </c>
      <c r="B10" s="150" t="s">
        <v>192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>
        <v>45</v>
      </c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57"/>
      <c r="AZ10" s="159">
        <f t="shared" si="1"/>
        <v>45</v>
      </c>
    </row>
    <row r="11" spans="1:59" ht="17.25" customHeight="1">
      <c r="A11" s="149">
        <v>2310</v>
      </c>
      <c r="B11" s="150" t="s">
        <v>158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>
        <v>50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>
        <v>100</v>
      </c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>
        <v>2</v>
      </c>
      <c r="AS11" s="125"/>
      <c r="AT11" s="125"/>
      <c r="AU11" s="125"/>
      <c r="AV11" s="125">
        <v>100</v>
      </c>
      <c r="AW11" s="125">
        <v>4000</v>
      </c>
      <c r="AX11" s="125"/>
      <c r="AY11" s="157"/>
      <c r="AZ11" s="159">
        <f t="shared" si="1"/>
        <v>4252</v>
      </c>
    </row>
    <row r="12" spans="1:59" ht="17.25" customHeight="1">
      <c r="A12" s="149">
        <v>2321</v>
      </c>
      <c r="B12" s="150" t="s">
        <v>159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>
        <v>10</v>
      </c>
      <c r="AB12" s="125">
        <v>200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>
        <v>1500</v>
      </c>
      <c r="AW12" s="125"/>
      <c r="AX12" s="125"/>
      <c r="AY12" s="157"/>
      <c r="AZ12" s="159">
        <f t="shared" si="1"/>
        <v>1710</v>
      </c>
    </row>
    <row r="13" spans="1:59" ht="17.25" customHeight="1">
      <c r="A13" s="149">
        <v>2341</v>
      </c>
      <c r="B13" s="150" t="s">
        <v>160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156"/>
      <c r="AZ13" s="159">
        <f t="shared" si="1"/>
        <v>0</v>
      </c>
    </row>
    <row r="14" spans="1:59" ht="17.25" customHeight="1">
      <c r="A14" s="149">
        <v>3111</v>
      </c>
      <c r="B14" s="150" t="s">
        <v>49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>
        <v>150</v>
      </c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8"/>
      <c r="AZ14" s="159">
        <f t="shared" si="1"/>
        <v>150</v>
      </c>
    </row>
    <row r="15" spans="1:59" ht="17.25" customHeight="1">
      <c r="A15" s="149">
        <v>3113</v>
      </c>
      <c r="B15" s="150" t="s">
        <v>161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>
        <v>200</v>
      </c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8"/>
      <c r="AZ15" s="159">
        <f t="shared" si="1"/>
        <v>200</v>
      </c>
    </row>
    <row r="16" spans="1:59" ht="17.25" customHeight="1">
      <c r="A16" s="149">
        <v>3141</v>
      </c>
      <c r="B16" s="150" t="s">
        <v>51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124"/>
      <c r="AZ16" s="159">
        <f t="shared" si="1"/>
        <v>0</v>
      </c>
    </row>
    <row r="17" spans="1:59" ht="17.25" customHeight="1">
      <c r="A17" s="149">
        <v>3313</v>
      </c>
      <c r="B17" s="150" t="s">
        <v>53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124"/>
      <c r="AZ17" s="159">
        <f t="shared" si="1"/>
        <v>0</v>
      </c>
    </row>
    <row r="18" spans="1:59" ht="17.25" customHeight="1">
      <c r="A18" s="149">
        <v>3314</v>
      </c>
      <c r="B18" s="150" t="s">
        <v>55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124"/>
      <c r="AZ18" s="159">
        <f t="shared" si="1"/>
        <v>0</v>
      </c>
    </row>
    <row r="19" spans="1:59" ht="17.25" customHeight="1">
      <c r="A19" s="149">
        <v>3319</v>
      </c>
      <c r="B19" s="150" t="s">
        <v>162</v>
      </c>
      <c r="C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124"/>
      <c r="AZ19" s="159">
        <f t="shared" si="1"/>
        <v>0</v>
      </c>
    </row>
    <row r="20" spans="1:59" ht="17.25" customHeight="1">
      <c r="A20" s="149">
        <v>3326</v>
      </c>
      <c r="B20" s="150" t="s">
        <v>163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>
        <v>10</v>
      </c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8"/>
      <c r="AZ20" s="159">
        <f t="shared" si="1"/>
        <v>10</v>
      </c>
    </row>
    <row r="21" spans="1:59" ht="17.25" customHeight="1">
      <c r="A21" s="149">
        <v>3349</v>
      </c>
      <c r="B21" s="150" t="s">
        <v>164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124"/>
      <c r="AZ21" s="159">
        <f t="shared" si="1"/>
        <v>0</v>
      </c>
    </row>
    <row r="22" spans="1:59" ht="17.25" customHeight="1">
      <c r="A22" s="149">
        <v>3392</v>
      </c>
      <c r="B22" s="150" t="s">
        <v>165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124"/>
      <c r="AZ22" s="159">
        <f t="shared" si="1"/>
        <v>0</v>
      </c>
    </row>
    <row r="23" spans="1:59" ht="17.25" customHeight="1">
      <c r="A23" s="151">
        <v>3399</v>
      </c>
      <c r="B23" s="152" t="s">
        <v>166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>
        <v>50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>
        <v>200</v>
      </c>
      <c r="AB23" s="129"/>
      <c r="AC23" s="129"/>
      <c r="AD23" s="129">
        <v>30</v>
      </c>
      <c r="AE23" s="129"/>
      <c r="AF23" s="129"/>
      <c r="AG23" s="129">
        <v>70</v>
      </c>
      <c r="AH23" s="129"/>
      <c r="AI23" s="129"/>
      <c r="AJ23" s="129"/>
      <c r="AK23" s="129"/>
      <c r="AL23" s="129"/>
      <c r="AM23" s="129"/>
      <c r="AN23" s="129"/>
      <c r="AO23" s="129"/>
      <c r="AP23" s="129"/>
      <c r="AQ23" s="129">
        <v>10</v>
      </c>
      <c r="AR23" s="129"/>
      <c r="AS23" s="129"/>
      <c r="AT23" s="129"/>
      <c r="AU23" s="129"/>
      <c r="AV23" s="129"/>
      <c r="AW23" s="129"/>
      <c r="AX23" s="129"/>
      <c r="AY23" s="128"/>
      <c r="AZ23" s="159">
        <f t="shared" si="1"/>
        <v>360</v>
      </c>
    </row>
    <row r="24" spans="1:59" s="55" customFormat="1" ht="17.25" customHeight="1">
      <c r="A24" s="151">
        <v>3412</v>
      </c>
      <c r="B24" s="152" t="s">
        <v>193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>
        <v>10</v>
      </c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>
        <v>30</v>
      </c>
      <c r="AB24" s="129">
        <v>500</v>
      </c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>
        <v>5</v>
      </c>
      <c r="AS24" s="129"/>
      <c r="AT24" s="129"/>
      <c r="AU24" s="129"/>
      <c r="AV24" s="129">
        <v>40</v>
      </c>
      <c r="AW24" s="129"/>
      <c r="AX24" s="129"/>
      <c r="AY24" s="128"/>
      <c r="AZ24" s="159">
        <f t="shared" si="1"/>
        <v>585</v>
      </c>
    </row>
    <row r="25" spans="1:59" ht="17.25" customHeight="1">
      <c r="A25" s="151">
        <v>3421</v>
      </c>
      <c r="B25" s="152" t="s">
        <v>167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10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>
        <v>10</v>
      </c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8"/>
      <c r="AZ25" s="159">
        <f t="shared" si="1"/>
        <v>20</v>
      </c>
    </row>
    <row r="26" spans="1:59" ht="17.25" customHeight="1">
      <c r="A26" s="149">
        <v>3419</v>
      </c>
      <c r="B26" s="150" t="s">
        <v>168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124"/>
      <c r="AZ26" s="159">
        <f t="shared" si="1"/>
        <v>0</v>
      </c>
    </row>
    <row r="27" spans="1:59" ht="17.25" customHeight="1">
      <c r="A27" s="149">
        <v>3429</v>
      </c>
      <c r="B27" s="150" t="s">
        <v>169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124"/>
      <c r="AZ27" s="159">
        <f t="shared" si="1"/>
        <v>0</v>
      </c>
    </row>
    <row r="28" spans="1:59" ht="17.25" customHeight="1">
      <c r="A28" s="149">
        <v>3612</v>
      </c>
      <c r="B28" s="152" t="s">
        <v>68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>
        <v>5</v>
      </c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>
        <v>5</v>
      </c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>
        <v>5</v>
      </c>
      <c r="AV28" s="129"/>
      <c r="AW28" s="129"/>
      <c r="AX28" s="129"/>
      <c r="AY28" s="128"/>
      <c r="AZ28" s="159">
        <f t="shared" si="1"/>
        <v>15</v>
      </c>
    </row>
    <row r="29" spans="1:59" ht="17.25" customHeight="1">
      <c r="A29" s="149">
        <v>3613</v>
      </c>
      <c r="B29" s="150" t="s">
        <v>170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124"/>
      <c r="AZ29" s="159">
        <f t="shared" si="1"/>
        <v>0</v>
      </c>
    </row>
    <row r="30" spans="1:59" ht="17.25" customHeight="1">
      <c r="A30" s="151">
        <v>3631</v>
      </c>
      <c r="B30" s="152" t="s">
        <v>72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>
        <v>400</v>
      </c>
      <c r="T30" s="129"/>
      <c r="U30" s="129"/>
      <c r="V30" s="129"/>
      <c r="W30" s="129"/>
      <c r="X30" s="129"/>
      <c r="Y30" s="129"/>
      <c r="Z30" s="129"/>
      <c r="AA30" s="129">
        <v>30</v>
      </c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>
        <v>600</v>
      </c>
      <c r="AX30" s="129"/>
      <c r="AY30" s="128"/>
      <c r="AZ30" s="159">
        <f t="shared" si="1"/>
        <v>1030</v>
      </c>
      <c r="BG30" s="51"/>
    </row>
    <row r="31" spans="1:59" ht="17.25" customHeight="1">
      <c r="A31" s="149">
        <v>3632</v>
      </c>
      <c r="B31" s="150" t="s">
        <v>74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124"/>
      <c r="AZ31" s="159">
        <f t="shared" si="1"/>
        <v>0</v>
      </c>
    </row>
    <row r="32" spans="1:59" ht="17.25" customHeight="1">
      <c r="A32" s="149">
        <v>3633</v>
      </c>
      <c r="B32" s="150" t="s">
        <v>171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124"/>
      <c r="AZ32" s="159">
        <f t="shared" si="1"/>
        <v>0</v>
      </c>
    </row>
    <row r="33" spans="1:52" ht="17.25" customHeight="1">
      <c r="A33" s="151">
        <v>3635</v>
      </c>
      <c r="B33" s="152" t="s">
        <v>172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8"/>
      <c r="AZ33" s="159">
        <f t="shared" si="1"/>
        <v>0</v>
      </c>
    </row>
    <row r="34" spans="1:52" s="103" customFormat="1" ht="17.25" customHeight="1">
      <c r="A34" s="151">
        <v>3639</v>
      </c>
      <c r="B34" s="152" t="s">
        <v>173</v>
      </c>
      <c r="C34" s="129">
        <v>450</v>
      </c>
      <c r="D34" s="129">
        <v>50</v>
      </c>
      <c r="E34" s="129"/>
      <c r="F34" s="129">
        <v>132</v>
      </c>
      <c r="G34" s="129">
        <v>60</v>
      </c>
      <c r="H34" s="129"/>
      <c r="I34" s="129"/>
      <c r="J34" s="129"/>
      <c r="K34" s="129">
        <v>10</v>
      </c>
      <c r="L34" s="129"/>
      <c r="M34" s="129"/>
      <c r="N34" s="129"/>
      <c r="O34" s="129"/>
      <c r="P34" s="129">
        <v>30</v>
      </c>
      <c r="Q34" s="129"/>
      <c r="R34" s="129"/>
      <c r="S34" s="129"/>
      <c r="T34" s="129"/>
      <c r="U34" s="129"/>
      <c r="V34" s="129"/>
      <c r="W34" s="129"/>
      <c r="X34" s="129">
        <v>1</v>
      </c>
      <c r="Y34" s="129">
        <v>30</v>
      </c>
      <c r="Z34" s="129"/>
      <c r="AA34" s="129">
        <v>20</v>
      </c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>
        <v>5</v>
      </c>
      <c r="AR34" s="129"/>
      <c r="AS34" s="129">
        <v>5</v>
      </c>
      <c r="AT34" s="129"/>
      <c r="AU34" s="129"/>
      <c r="AV34" s="129"/>
      <c r="AW34" s="129"/>
      <c r="AX34" s="129"/>
      <c r="AY34" s="128"/>
      <c r="AZ34" s="159">
        <f t="shared" si="1"/>
        <v>793</v>
      </c>
    </row>
    <row r="35" spans="1:52" ht="17.25" customHeight="1">
      <c r="A35" s="149">
        <v>3721</v>
      </c>
      <c r="B35" s="150" t="s">
        <v>174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124"/>
      <c r="AZ35" s="159">
        <f t="shared" si="1"/>
        <v>0</v>
      </c>
    </row>
    <row r="36" spans="1:52" ht="17.25" customHeight="1">
      <c r="A36" s="151">
        <v>3722</v>
      </c>
      <c r="B36" s="152" t="s">
        <v>175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>
        <v>20</v>
      </c>
      <c r="N36" s="129"/>
      <c r="O36" s="129"/>
      <c r="P36" s="129">
        <v>10</v>
      </c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>
        <v>3000</v>
      </c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>
        <v>600</v>
      </c>
      <c r="AX36" s="129"/>
      <c r="AY36" s="128"/>
      <c r="AZ36" s="159">
        <f t="shared" si="1"/>
        <v>3630</v>
      </c>
    </row>
    <row r="37" spans="1:52" s="131" customFormat="1" ht="17.25" customHeight="1">
      <c r="A37" s="151">
        <v>3726</v>
      </c>
      <c r="B37" s="152" t="s">
        <v>202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>
        <v>4</v>
      </c>
      <c r="AW37" s="129"/>
      <c r="AX37" s="129"/>
      <c r="AY37" s="128"/>
      <c r="AZ37" s="159">
        <f t="shared" si="1"/>
        <v>4</v>
      </c>
    </row>
    <row r="38" spans="1:52" ht="17.25" customHeight="1">
      <c r="A38" s="151">
        <v>3745</v>
      </c>
      <c r="B38" s="152" t="s">
        <v>176</v>
      </c>
      <c r="C38" s="129"/>
      <c r="D38" s="129">
        <v>200</v>
      </c>
      <c r="E38" s="129"/>
      <c r="F38" s="129">
        <v>51</v>
      </c>
      <c r="G38" s="129">
        <v>22</v>
      </c>
      <c r="H38" s="129"/>
      <c r="I38" s="129"/>
      <c r="J38" s="129"/>
      <c r="K38" s="129">
        <v>10</v>
      </c>
      <c r="L38" s="129"/>
      <c r="M38" s="129">
        <v>40</v>
      </c>
      <c r="N38" s="129"/>
      <c r="O38" s="129"/>
      <c r="P38" s="129">
        <v>50</v>
      </c>
      <c r="Q38" s="129"/>
      <c r="R38" s="129"/>
      <c r="S38" s="129"/>
      <c r="T38" s="129">
        <v>50</v>
      </c>
      <c r="U38" s="129"/>
      <c r="V38" s="129"/>
      <c r="W38" s="129">
        <v>25</v>
      </c>
      <c r="X38" s="129"/>
      <c r="Y38" s="129"/>
      <c r="Z38" s="129"/>
      <c r="AA38" s="129">
        <v>50</v>
      </c>
      <c r="AB38" s="129">
        <v>100</v>
      </c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8"/>
      <c r="AZ38" s="159">
        <f t="shared" si="1"/>
        <v>598</v>
      </c>
    </row>
    <row r="39" spans="1:52" ht="17.25" customHeight="1">
      <c r="A39" s="149">
        <v>4314</v>
      </c>
      <c r="B39" s="150" t="s">
        <v>177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124"/>
      <c r="AZ39" s="159">
        <f t="shared" si="1"/>
        <v>0</v>
      </c>
    </row>
    <row r="40" spans="1:52" ht="17.25" customHeight="1">
      <c r="A40" s="149">
        <v>5311</v>
      </c>
      <c r="B40" s="150" t="s">
        <v>178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124"/>
      <c r="AZ40" s="159">
        <f t="shared" si="1"/>
        <v>0</v>
      </c>
    </row>
    <row r="41" spans="1:52" ht="17.25" customHeight="1">
      <c r="A41" s="151">
        <v>5213</v>
      </c>
      <c r="B41" s="152" t="s">
        <v>180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>
        <v>20</v>
      </c>
      <c r="AU41" s="129"/>
      <c r="AV41" s="129"/>
      <c r="AW41" s="129"/>
      <c r="AX41" s="129"/>
      <c r="AY41" s="128"/>
      <c r="AZ41" s="159">
        <f t="shared" si="1"/>
        <v>20</v>
      </c>
    </row>
    <row r="42" spans="1:52" ht="17.25" customHeight="1">
      <c r="A42" s="151">
        <v>5512</v>
      </c>
      <c r="B42" s="152" t="s">
        <v>179</v>
      </c>
      <c r="C42" s="129"/>
      <c r="D42" s="129">
        <v>2</v>
      </c>
      <c r="E42" s="129"/>
      <c r="F42" s="129"/>
      <c r="G42" s="129"/>
      <c r="H42" s="129"/>
      <c r="I42" s="129"/>
      <c r="J42" s="129"/>
      <c r="K42" s="129"/>
      <c r="L42" s="129"/>
      <c r="M42" s="129">
        <v>100</v>
      </c>
      <c r="N42" s="129"/>
      <c r="O42" s="129"/>
      <c r="P42" s="129">
        <v>30</v>
      </c>
      <c r="Q42" s="129"/>
      <c r="R42" s="129"/>
      <c r="S42" s="129"/>
      <c r="T42" s="129">
        <v>25</v>
      </c>
      <c r="U42" s="129"/>
      <c r="V42" s="129">
        <v>6</v>
      </c>
      <c r="W42" s="129"/>
      <c r="X42" s="129"/>
      <c r="Y42" s="129"/>
      <c r="Z42" s="129">
        <v>10</v>
      </c>
      <c r="AA42" s="129">
        <v>22</v>
      </c>
      <c r="AB42" s="129">
        <v>30</v>
      </c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>
        <v>600</v>
      </c>
      <c r="AY42" s="128"/>
      <c r="AZ42" s="159">
        <f t="shared" si="1"/>
        <v>825</v>
      </c>
    </row>
    <row r="43" spans="1:52" ht="17.25" customHeight="1">
      <c r="A43" s="151">
        <v>6112</v>
      </c>
      <c r="B43" s="152" t="s">
        <v>181</v>
      </c>
      <c r="C43" s="129"/>
      <c r="D43" s="129"/>
      <c r="E43" s="129">
        <v>900</v>
      </c>
      <c r="F43" s="129"/>
      <c r="G43" s="129">
        <v>122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>
        <v>5</v>
      </c>
      <c r="AA43" s="129"/>
      <c r="AB43" s="129"/>
      <c r="AC43" s="129">
        <v>5</v>
      </c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8"/>
      <c r="AZ43" s="159">
        <f t="shared" si="1"/>
        <v>1032</v>
      </c>
    </row>
    <row r="44" spans="1:52" ht="17.25" customHeight="1">
      <c r="A44" s="149">
        <v>6114</v>
      </c>
      <c r="B44" s="150" t="s">
        <v>182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124"/>
      <c r="AZ44" s="159">
        <f t="shared" si="1"/>
        <v>0</v>
      </c>
    </row>
    <row r="45" spans="1:52" ht="17.25" customHeight="1">
      <c r="A45" s="149">
        <v>6115</v>
      </c>
      <c r="B45" s="150" t="s">
        <v>183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124"/>
      <c r="AZ45" s="159">
        <f t="shared" si="1"/>
        <v>0</v>
      </c>
    </row>
    <row r="46" spans="1:52" s="131" customFormat="1" ht="17.25" customHeight="1">
      <c r="A46" s="149">
        <v>6118</v>
      </c>
      <c r="B46" s="150" t="s">
        <v>200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124"/>
      <c r="AZ46" s="159">
        <f t="shared" si="1"/>
        <v>0</v>
      </c>
    </row>
    <row r="47" spans="1:52" ht="17.25" customHeight="1">
      <c r="A47" s="151">
        <v>6171</v>
      </c>
      <c r="B47" s="152" t="s">
        <v>86</v>
      </c>
      <c r="C47" s="129">
        <v>675</v>
      </c>
      <c r="D47" s="129">
        <v>20</v>
      </c>
      <c r="E47" s="129"/>
      <c r="F47" s="129">
        <v>210</v>
      </c>
      <c r="G47" s="129">
        <v>90</v>
      </c>
      <c r="H47" s="129"/>
      <c r="I47" s="129">
        <v>6</v>
      </c>
      <c r="J47" s="129"/>
      <c r="K47" s="129"/>
      <c r="L47" s="129">
        <v>5</v>
      </c>
      <c r="M47" s="129">
        <v>30</v>
      </c>
      <c r="N47" s="129">
        <v>3</v>
      </c>
      <c r="O47" s="129"/>
      <c r="P47" s="129">
        <v>70</v>
      </c>
      <c r="Q47" s="129">
        <v>20</v>
      </c>
      <c r="R47" s="129">
        <v>90</v>
      </c>
      <c r="S47" s="129">
        <v>70</v>
      </c>
      <c r="T47" s="129"/>
      <c r="U47" s="129">
        <v>10</v>
      </c>
      <c r="V47" s="129">
        <v>30</v>
      </c>
      <c r="W47" s="129">
        <v>50</v>
      </c>
      <c r="X47" s="129"/>
      <c r="Y47" s="129"/>
      <c r="Z47" s="129">
        <v>10</v>
      </c>
      <c r="AA47" s="129">
        <v>250</v>
      </c>
      <c r="AB47" s="130">
        <v>20</v>
      </c>
      <c r="AC47" s="129">
        <v>10</v>
      </c>
      <c r="AD47" s="129">
        <v>15</v>
      </c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>
        <v>15</v>
      </c>
      <c r="AT47" s="129"/>
      <c r="AU47" s="129"/>
      <c r="AV47" s="129"/>
      <c r="AW47" s="129"/>
      <c r="AX47" s="129"/>
      <c r="AY47" s="128"/>
      <c r="AZ47" s="159">
        <f t="shared" si="1"/>
        <v>1699</v>
      </c>
    </row>
    <row r="48" spans="1:52" ht="17.25" customHeight="1">
      <c r="A48" s="151">
        <v>6310</v>
      </c>
      <c r="B48" s="153" t="s">
        <v>194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>
        <v>10</v>
      </c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8"/>
      <c r="AZ48" s="159">
        <f t="shared" si="1"/>
        <v>10</v>
      </c>
    </row>
    <row r="49" spans="1:52" ht="17.25" customHeight="1">
      <c r="A49" s="149">
        <v>6320</v>
      </c>
      <c r="B49" s="150" t="s">
        <v>126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124"/>
      <c r="AZ49" s="159">
        <f t="shared" si="1"/>
        <v>0</v>
      </c>
    </row>
    <row r="50" spans="1:52" ht="17.25" customHeight="1">
      <c r="A50" s="149">
        <v>6399</v>
      </c>
      <c r="B50" s="150" t="s">
        <v>184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124"/>
      <c r="AZ50" s="159">
        <f t="shared" si="1"/>
        <v>0</v>
      </c>
    </row>
    <row r="51" spans="1:52" s="131" customFormat="1" ht="17.25" customHeight="1">
      <c r="A51" s="149">
        <v>6402</v>
      </c>
      <c r="B51" s="150" t="s">
        <v>185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124"/>
      <c r="AZ51" s="159">
        <f t="shared" si="1"/>
        <v>0</v>
      </c>
    </row>
    <row r="52" spans="1:52" ht="17.25" customHeight="1">
      <c r="A52" s="151">
        <v>6409</v>
      </c>
      <c r="B52" s="152" t="s">
        <v>186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>
        <v>50</v>
      </c>
      <c r="AI52" s="129">
        <v>30</v>
      </c>
      <c r="AJ52" s="129">
        <v>5</v>
      </c>
      <c r="AK52" s="129">
        <v>15</v>
      </c>
      <c r="AL52" s="129"/>
      <c r="AM52" s="129"/>
      <c r="AN52" s="129"/>
      <c r="AO52" s="129"/>
      <c r="AP52" s="129"/>
      <c r="AQ52" s="129">
        <v>300</v>
      </c>
      <c r="AR52" s="129"/>
      <c r="AS52" s="129"/>
      <c r="AT52" s="129"/>
      <c r="AU52" s="129"/>
      <c r="AV52" s="129"/>
      <c r="AW52" s="129"/>
      <c r="AX52" s="129"/>
      <c r="AY52" s="128"/>
      <c r="AZ52" s="159">
        <f t="shared" si="1"/>
        <v>400</v>
      </c>
    </row>
    <row r="53" spans="1:52" ht="17.25" customHeight="1">
      <c r="A53" s="204" t="s">
        <v>187</v>
      </c>
      <c r="B53" s="183"/>
      <c r="C53" s="53">
        <f t="shared" ref="C53" si="2">SUM(C5:C52)</f>
        <v>1125</v>
      </c>
      <c r="D53" s="53">
        <f t="shared" ref="D53" si="3">SUM(D5:D52)</f>
        <v>322</v>
      </c>
      <c r="E53" s="53">
        <f t="shared" ref="E53" si="4">SUM(E5:E52)</f>
        <v>900</v>
      </c>
      <c r="F53" s="53">
        <f t="shared" ref="F53" si="5">SUM(F5:F52)</f>
        <v>393</v>
      </c>
      <c r="G53" s="53">
        <f t="shared" ref="G53" si="6">SUM(G5:G52)</f>
        <v>294</v>
      </c>
      <c r="H53" s="53">
        <f t="shared" ref="H53" si="7">SUM(H5:H52)</f>
        <v>0</v>
      </c>
      <c r="I53" s="53">
        <f t="shared" ref="I53" si="8">SUM(I5:I52)</f>
        <v>6</v>
      </c>
      <c r="J53" s="53">
        <f t="shared" ref="J53" si="9">SUM(J5:J52)</f>
        <v>0</v>
      </c>
      <c r="K53" s="53">
        <f t="shared" ref="K53" si="10">SUM(K5:K52)</f>
        <v>20</v>
      </c>
      <c r="L53" s="53">
        <f t="shared" ref="L53" si="11">SUM(L5:L52)</f>
        <v>5</v>
      </c>
      <c r="M53" s="53">
        <f t="shared" ref="M53" si="12">SUM(M5:M52)</f>
        <v>220</v>
      </c>
      <c r="N53" s="53">
        <f t="shared" ref="N53" si="13">SUM(N5:N52)</f>
        <v>3</v>
      </c>
      <c r="O53" s="53">
        <f t="shared" ref="O53" si="14">SUM(O5:O52)</f>
        <v>0</v>
      </c>
      <c r="P53" s="53">
        <f t="shared" ref="P53" si="15">SUM(P5:P52)</f>
        <v>425</v>
      </c>
      <c r="Q53" s="53">
        <f t="shared" ref="Q53" si="16">SUM(Q5:Q52)</f>
        <v>20</v>
      </c>
      <c r="R53" s="53">
        <f t="shared" ref="R53" si="17">SUM(R5:R52)</f>
        <v>90</v>
      </c>
      <c r="S53" s="53">
        <f t="shared" ref="S53" si="18">SUM(S5:S52)</f>
        <v>470</v>
      </c>
      <c r="T53" s="53">
        <f t="shared" ref="T53" si="19">SUM(T5:T52)</f>
        <v>115</v>
      </c>
      <c r="U53" s="53">
        <f t="shared" ref="U53" si="20">SUM(U5:U52)</f>
        <v>10</v>
      </c>
      <c r="V53" s="53">
        <f t="shared" ref="V53" si="21">SUM(V5:V52)</f>
        <v>36</v>
      </c>
      <c r="W53" s="53">
        <f t="shared" ref="W53" si="22">SUM(W5:W52)</f>
        <v>85</v>
      </c>
      <c r="X53" s="53">
        <f t="shared" ref="X53" si="23">SUM(X5:X52)</f>
        <v>1</v>
      </c>
      <c r="Y53" s="53">
        <f t="shared" ref="Y53" si="24">SUM(Y5:Y52)</f>
        <v>30</v>
      </c>
      <c r="Z53" s="53">
        <f t="shared" ref="Z53" si="25">SUM(Z5:Z52)</f>
        <v>25</v>
      </c>
      <c r="AA53" s="53">
        <f t="shared" ref="AA53" si="26">SUM(AA5:AA52)</f>
        <v>4022</v>
      </c>
      <c r="AB53" s="53">
        <f t="shared" ref="AB53" si="27">SUM(AB5:AB52)</f>
        <v>3875</v>
      </c>
      <c r="AC53" s="53">
        <f t="shared" ref="AC53" si="28">SUM(AC5:AC52)</f>
        <v>15</v>
      </c>
      <c r="AD53" s="53">
        <f t="shared" ref="AD53" si="29">SUM(AD5:AD52)</f>
        <v>45</v>
      </c>
      <c r="AE53" s="53">
        <f t="shared" ref="AE53" si="30">SUM(AE5:AE52)</f>
        <v>0</v>
      </c>
      <c r="AF53" s="53">
        <f t="shared" ref="AF53" si="31">SUM(AF5:AF52)</f>
        <v>0</v>
      </c>
      <c r="AG53" s="53">
        <f t="shared" ref="AG53" si="32">SUM(AG5:AG52)</f>
        <v>70</v>
      </c>
      <c r="AH53" s="53">
        <f t="shared" ref="AH53" si="33">SUM(AH5:AH52)</f>
        <v>50</v>
      </c>
      <c r="AI53" s="53">
        <f t="shared" ref="AI53" si="34">SUM(AI5:AI52)</f>
        <v>30</v>
      </c>
      <c r="AJ53" s="53">
        <f t="shared" ref="AJ53" si="35">SUM(AJ5:AJ52)</f>
        <v>5</v>
      </c>
      <c r="AK53" s="53">
        <f t="shared" ref="AK53" si="36">SUM(AK5:AK52)</f>
        <v>15</v>
      </c>
      <c r="AL53" s="53">
        <f t="shared" ref="AL53" si="37">SUM(AL5:AL52)</f>
        <v>350</v>
      </c>
      <c r="AM53" s="53">
        <f t="shared" ref="AM53" si="38">SUM(AM5:AM52)</f>
        <v>45</v>
      </c>
      <c r="AN53" s="53">
        <f t="shared" ref="AN53" si="39">SUM(AN5:AN52)</f>
        <v>0</v>
      </c>
      <c r="AO53" s="53">
        <f t="shared" ref="AO53" si="40">SUM(AO5:AO52)</f>
        <v>0</v>
      </c>
      <c r="AP53" s="53">
        <f t="shared" ref="AP53" si="41">SUM(AP5:AP52)</f>
        <v>0</v>
      </c>
      <c r="AQ53" s="53">
        <f t="shared" ref="AQ53" si="42">SUM(AQ5:AQ52)</f>
        <v>315</v>
      </c>
      <c r="AR53" s="53">
        <f t="shared" ref="AR53" si="43">SUM(AR5:AR52)</f>
        <v>9</v>
      </c>
      <c r="AS53" s="53">
        <f t="shared" ref="AS53" si="44">SUM(AS5:AS52)</f>
        <v>20</v>
      </c>
      <c r="AT53" s="53">
        <f t="shared" ref="AT53" si="45">SUM(AT5:AT52)</f>
        <v>20</v>
      </c>
      <c r="AU53" s="53">
        <f t="shared" ref="AU53" si="46">SUM(AU5:AU52)</f>
        <v>5</v>
      </c>
      <c r="AV53" s="53">
        <f t="shared" ref="AV53" si="47">SUM(AV5:AV52)</f>
        <v>2844</v>
      </c>
      <c r="AW53" s="53">
        <f t="shared" ref="AW53" si="48">SUM(AW5:AW52)</f>
        <v>6000</v>
      </c>
      <c r="AX53" s="53">
        <f t="shared" ref="AX53" si="49">SUM(AX5:AX52)</f>
        <v>600</v>
      </c>
      <c r="AY53" s="53">
        <f t="shared" ref="AY53" si="50">SUM(AY5:AY52)</f>
        <v>0</v>
      </c>
      <c r="AZ53" s="160">
        <f>SUM(AZ5:AZ52)</f>
        <v>22930</v>
      </c>
    </row>
    <row r="54" spans="1:52" ht="17.25" customHeight="1">
      <c r="B54" s="49"/>
    </row>
    <row r="55" spans="1:52" ht="17.25" customHeight="1">
      <c r="B55" s="49"/>
      <c r="AW55" s="54"/>
    </row>
    <row r="56" spans="1:52" ht="13.5" customHeight="1">
      <c r="B56" s="49"/>
    </row>
    <row r="57" spans="1:52" ht="13.5" customHeight="1">
      <c r="B57" s="49"/>
    </row>
    <row r="58" spans="1:52" ht="13.5" customHeight="1">
      <c r="B58" s="49"/>
    </row>
    <row r="59" spans="1:52" ht="13.5" customHeight="1">
      <c r="B59" s="49"/>
    </row>
    <row r="60" spans="1:52" ht="13.5" customHeight="1">
      <c r="B60" s="49"/>
    </row>
    <row r="61" spans="1:52" ht="13.5" customHeight="1">
      <c r="B61" s="49"/>
    </row>
    <row r="62" spans="1:52" ht="13.5" customHeight="1">
      <c r="B62" s="49"/>
    </row>
    <row r="63" spans="1:52" ht="13.5" customHeight="1">
      <c r="B63" s="49"/>
    </row>
    <row r="64" spans="1:52" ht="13.5" customHeight="1">
      <c r="B64" s="49"/>
    </row>
    <row r="65" spans="2:2" ht="13.5" customHeight="1">
      <c r="B65" s="49"/>
    </row>
    <row r="66" spans="2:2" ht="13.5" customHeight="1">
      <c r="B66" s="49"/>
    </row>
    <row r="67" spans="2:2" ht="13.5" customHeight="1">
      <c r="B67" s="49"/>
    </row>
    <row r="68" spans="2:2" ht="13.5" customHeight="1">
      <c r="B68" s="49"/>
    </row>
    <row r="69" spans="2:2" ht="13.5" customHeight="1">
      <c r="B69" s="49"/>
    </row>
    <row r="70" spans="2:2" ht="13.5" customHeight="1">
      <c r="B70" s="49"/>
    </row>
    <row r="71" spans="2:2" ht="13.5" customHeight="1">
      <c r="B71" s="49"/>
    </row>
    <row r="72" spans="2:2" ht="13.5" customHeight="1">
      <c r="B72" s="49"/>
    </row>
    <row r="73" spans="2:2" ht="13.5" customHeight="1">
      <c r="B73" s="49"/>
    </row>
    <row r="74" spans="2:2" ht="13.5" customHeight="1">
      <c r="B74" s="49"/>
    </row>
    <row r="75" spans="2:2" ht="13.5" customHeight="1">
      <c r="B75" s="49"/>
    </row>
    <row r="76" spans="2:2" ht="13.5" customHeight="1">
      <c r="B76" s="49"/>
    </row>
    <row r="77" spans="2:2" ht="13.5" customHeight="1">
      <c r="B77" s="49"/>
    </row>
    <row r="78" spans="2:2" ht="13.5" customHeight="1">
      <c r="B78" s="49"/>
    </row>
    <row r="79" spans="2:2" ht="13.5" customHeight="1">
      <c r="B79" s="49"/>
    </row>
    <row r="80" spans="2:2" ht="13.5" customHeight="1">
      <c r="B80" s="49"/>
    </row>
    <row r="81" spans="2:2" ht="13.5" customHeight="1">
      <c r="B81" s="49"/>
    </row>
    <row r="82" spans="2:2" ht="13.5" customHeight="1">
      <c r="B82" s="49"/>
    </row>
    <row r="83" spans="2:2" ht="13.5" customHeight="1">
      <c r="B83" s="49"/>
    </row>
    <row r="84" spans="2:2" ht="13.5" customHeight="1">
      <c r="B84" s="49"/>
    </row>
    <row r="85" spans="2:2" ht="13.5" customHeight="1">
      <c r="B85" s="49"/>
    </row>
    <row r="86" spans="2:2" ht="13.5" customHeight="1">
      <c r="B86" s="49"/>
    </row>
    <row r="87" spans="2:2" ht="13.5" customHeight="1">
      <c r="B87" s="49"/>
    </row>
    <row r="88" spans="2:2" ht="13.5" customHeight="1">
      <c r="B88" s="49"/>
    </row>
    <row r="89" spans="2:2" ht="13.5" customHeight="1">
      <c r="B89" s="49"/>
    </row>
    <row r="90" spans="2:2" ht="13.5" customHeight="1">
      <c r="B90" s="49"/>
    </row>
    <row r="91" spans="2:2" ht="13.5" customHeight="1">
      <c r="B91" s="49"/>
    </row>
    <row r="92" spans="2:2" ht="13.5" customHeight="1">
      <c r="B92" s="49"/>
    </row>
    <row r="93" spans="2:2" ht="13.5" customHeight="1">
      <c r="B93" s="49"/>
    </row>
    <row r="94" spans="2:2" ht="13.5" customHeight="1">
      <c r="B94" s="49"/>
    </row>
    <row r="95" spans="2:2" ht="13.5" customHeight="1">
      <c r="B95" s="49"/>
    </row>
    <row r="96" spans="2:2" ht="13.5" customHeight="1">
      <c r="B96" s="49"/>
    </row>
    <row r="97" spans="2:2" ht="13.5" customHeight="1">
      <c r="B97" s="49"/>
    </row>
    <row r="98" spans="2:2" ht="13.5" customHeight="1">
      <c r="B98" s="49"/>
    </row>
    <row r="99" spans="2:2" ht="13.5" customHeight="1">
      <c r="B99" s="49"/>
    </row>
    <row r="100" spans="2:2" ht="13.5" customHeight="1">
      <c r="B100" s="49"/>
    </row>
    <row r="101" spans="2:2" ht="13.5" customHeight="1">
      <c r="B101" s="49"/>
    </row>
    <row r="102" spans="2:2" ht="13.5" customHeight="1">
      <c r="B102" s="49"/>
    </row>
    <row r="103" spans="2:2" ht="13.5" customHeight="1">
      <c r="B103" s="49"/>
    </row>
    <row r="104" spans="2:2" ht="13.5" customHeight="1">
      <c r="B104" s="49"/>
    </row>
    <row r="105" spans="2:2" ht="13.5" customHeight="1">
      <c r="B105" s="49"/>
    </row>
    <row r="106" spans="2:2" ht="13.5" customHeight="1">
      <c r="B106" s="49"/>
    </row>
    <row r="107" spans="2:2" ht="13.5" customHeight="1">
      <c r="B107" s="49"/>
    </row>
    <row r="108" spans="2:2" ht="13.5" customHeight="1">
      <c r="B108" s="49"/>
    </row>
    <row r="109" spans="2:2" ht="13.5" customHeight="1">
      <c r="B109" s="49"/>
    </row>
    <row r="110" spans="2:2" ht="13.5" customHeight="1">
      <c r="B110" s="49"/>
    </row>
    <row r="111" spans="2:2" ht="13.5" customHeight="1">
      <c r="B111" s="49"/>
    </row>
    <row r="112" spans="2:2" ht="13.5" customHeight="1">
      <c r="B112" s="49"/>
    </row>
    <row r="113" spans="2:2" ht="13.5" customHeight="1">
      <c r="B113" s="49"/>
    </row>
    <row r="114" spans="2:2" ht="13.5" customHeight="1">
      <c r="B114" s="49"/>
    </row>
    <row r="115" spans="2:2" ht="13.5" customHeight="1">
      <c r="B115" s="49"/>
    </row>
    <row r="116" spans="2:2" ht="13.5" customHeight="1">
      <c r="B116" s="49"/>
    </row>
    <row r="117" spans="2:2" ht="13.5" customHeight="1">
      <c r="B117" s="49"/>
    </row>
    <row r="118" spans="2:2" ht="13.5" customHeight="1">
      <c r="B118" s="49"/>
    </row>
    <row r="119" spans="2:2" ht="13.5" customHeight="1">
      <c r="B119" s="49"/>
    </row>
    <row r="120" spans="2:2" ht="13.5" customHeight="1">
      <c r="B120" s="49"/>
    </row>
    <row r="121" spans="2:2" ht="13.5" customHeight="1">
      <c r="B121" s="49"/>
    </row>
    <row r="122" spans="2:2" ht="13.5" customHeight="1">
      <c r="B122" s="49"/>
    </row>
    <row r="123" spans="2:2" ht="13.5" customHeight="1">
      <c r="B123" s="49"/>
    </row>
    <row r="124" spans="2:2" ht="13.5" customHeight="1">
      <c r="B124" s="49"/>
    </row>
    <row r="125" spans="2:2" ht="13.5" customHeight="1">
      <c r="B125" s="49"/>
    </row>
    <row r="126" spans="2:2" ht="13.5" customHeight="1">
      <c r="B126" s="49"/>
    </row>
    <row r="127" spans="2:2" ht="13.5" customHeight="1">
      <c r="B127" s="49"/>
    </row>
    <row r="128" spans="2:2" ht="13.5" customHeight="1">
      <c r="B128" s="49"/>
    </row>
    <row r="129" spans="2:2" ht="13.5" customHeight="1">
      <c r="B129" s="49"/>
    </row>
    <row r="130" spans="2:2" ht="13.5" customHeight="1">
      <c r="B130" s="49"/>
    </row>
    <row r="131" spans="2:2" ht="13.5" customHeight="1">
      <c r="B131" s="49"/>
    </row>
    <row r="132" spans="2:2" ht="13.5" customHeight="1">
      <c r="B132" s="49"/>
    </row>
    <row r="133" spans="2:2" ht="13.5" customHeight="1">
      <c r="B133" s="49"/>
    </row>
    <row r="134" spans="2:2" ht="13.5" customHeight="1">
      <c r="B134" s="49"/>
    </row>
    <row r="135" spans="2:2" ht="13.5" customHeight="1">
      <c r="B135" s="49"/>
    </row>
    <row r="136" spans="2:2" ht="13.5" customHeight="1">
      <c r="B136" s="49"/>
    </row>
    <row r="137" spans="2:2" ht="13.5" customHeight="1">
      <c r="B137" s="49"/>
    </row>
    <row r="138" spans="2:2" ht="13.5" customHeight="1">
      <c r="B138" s="49"/>
    </row>
    <row r="139" spans="2:2" ht="13.5" customHeight="1">
      <c r="B139" s="49"/>
    </row>
    <row r="140" spans="2:2" ht="13.5" customHeight="1">
      <c r="B140" s="49"/>
    </row>
    <row r="141" spans="2:2" ht="13.5" customHeight="1">
      <c r="B141" s="49"/>
    </row>
    <row r="142" spans="2:2" ht="13.5" customHeight="1">
      <c r="B142" s="49"/>
    </row>
    <row r="143" spans="2:2" ht="13.5" customHeight="1">
      <c r="B143" s="49"/>
    </row>
    <row r="144" spans="2:2" ht="13.5" customHeight="1">
      <c r="B144" s="49"/>
    </row>
    <row r="145" spans="2:2" ht="13.5" customHeight="1">
      <c r="B145" s="49"/>
    </row>
    <row r="146" spans="2:2" ht="13.5" customHeight="1">
      <c r="B146" s="49"/>
    </row>
    <row r="147" spans="2:2" ht="13.5" customHeight="1">
      <c r="B147" s="49"/>
    </row>
    <row r="148" spans="2:2" ht="13.5" customHeight="1">
      <c r="B148" s="49"/>
    </row>
    <row r="149" spans="2:2" ht="13.5" customHeight="1">
      <c r="B149" s="49"/>
    </row>
    <row r="150" spans="2:2" ht="13.5" customHeight="1">
      <c r="B150" s="49"/>
    </row>
    <row r="151" spans="2:2" ht="13.5" customHeight="1">
      <c r="B151" s="49"/>
    </row>
    <row r="152" spans="2:2" ht="13.5" customHeight="1">
      <c r="B152" s="49"/>
    </row>
    <row r="153" spans="2:2" ht="13.5" customHeight="1">
      <c r="B153" s="49"/>
    </row>
    <row r="154" spans="2:2" ht="13.5" customHeight="1">
      <c r="B154" s="49"/>
    </row>
    <row r="155" spans="2:2" ht="13.5" customHeight="1">
      <c r="B155" s="49"/>
    </row>
    <row r="156" spans="2:2" ht="13.5" customHeight="1">
      <c r="B156" s="49"/>
    </row>
    <row r="157" spans="2:2" ht="13.5" customHeight="1">
      <c r="B157" s="49"/>
    </row>
    <row r="158" spans="2:2" ht="13.5" customHeight="1">
      <c r="B158" s="49"/>
    </row>
    <row r="159" spans="2:2" ht="13.5" customHeight="1">
      <c r="B159" s="49"/>
    </row>
    <row r="160" spans="2:2" ht="13.5" customHeight="1">
      <c r="B160" s="49"/>
    </row>
    <row r="161" spans="2:2" ht="13.5" customHeight="1">
      <c r="B161" s="49"/>
    </row>
    <row r="162" spans="2:2" ht="13.5" customHeight="1">
      <c r="B162" s="49"/>
    </row>
    <row r="163" spans="2:2" ht="13.5" customHeight="1">
      <c r="B163" s="49"/>
    </row>
    <row r="164" spans="2:2" ht="13.5" customHeight="1">
      <c r="B164" s="49"/>
    </row>
    <row r="165" spans="2:2" ht="13.5" customHeight="1">
      <c r="B165" s="49"/>
    </row>
    <row r="166" spans="2:2" ht="13.5" customHeight="1">
      <c r="B166" s="49"/>
    </row>
    <row r="167" spans="2:2" ht="13.5" customHeight="1">
      <c r="B167" s="49"/>
    </row>
    <row r="168" spans="2:2" ht="13.5" customHeight="1">
      <c r="B168" s="49"/>
    </row>
    <row r="169" spans="2:2" ht="13.5" customHeight="1">
      <c r="B169" s="49"/>
    </row>
    <row r="170" spans="2:2" ht="13.5" customHeight="1">
      <c r="B170" s="49"/>
    </row>
    <row r="171" spans="2:2" ht="13.5" customHeight="1">
      <c r="B171" s="49"/>
    </row>
    <row r="172" spans="2:2" ht="13.5" customHeight="1">
      <c r="B172" s="49"/>
    </row>
    <row r="173" spans="2:2" ht="13.5" customHeight="1">
      <c r="B173" s="49"/>
    </row>
    <row r="174" spans="2:2" ht="13.5" customHeight="1">
      <c r="B174" s="49"/>
    </row>
    <row r="175" spans="2:2" ht="13.5" customHeight="1">
      <c r="B175" s="49"/>
    </row>
    <row r="176" spans="2:2" ht="13.5" customHeight="1">
      <c r="B176" s="49"/>
    </row>
    <row r="177" spans="2:2" ht="13.5" customHeight="1">
      <c r="B177" s="49"/>
    </row>
    <row r="178" spans="2:2" ht="13.5" customHeight="1">
      <c r="B178" s="49"/>
    </row>
    <row r="179" spans="2:2" ht="13.5" customHeight="1">
      <c r="B179" s="49"/>
    </row>
    <row r="180" spans="2:2" ht="13.5" customHeight="1">
      <c r="B180" s="49"/>
    </row>
    <row r="181" spans="2:2" ht="13.5" customHeight="1">
      <c r="B181" s="49"/>
    </row>
    <row r="182" spans="2:2" ht="13.5" customHeight="1">
      <c r="B182" s="49"/>
    </row>
    <row r="183" spans="2:2" ht="13.5" customHeight="1">
      <c r="B183" s="49"/>
    </row>
    <row r="184" spans="2:2" ht="13.5" customHeight="1">
      <c r="B184" s="49"/>
    </row>
    <row r="185" spans="2:2" ht="13.5" customHeight="1">
      <c r="B185" s="49"/>
    </row>
    <row r="186" spans="2:2" ht="13.5" customHeight="1">
      <c r="B186" s="49"/>
    </row>
    <row r="187" spans="2:2" ht="13.5" customHeight="1">
      <c r="B187" s="49"/>
    </row>
    <row r="188" spans="2:2" ht="13.5" customHeight="1">
      <c r="B188" s="49"/>
    </row>
    <row r="189" spans="2:2" ht="13.5" customHeight="1">
      <c r="B189" s="49"/>
    </row>
    <row r="190" spans="2:2" ht="13.5" customHeight="1">
      <c r="B190" s="49"/>
    </row>
    <row r="191" spans="2:2" ht="13.5" customHeight="1">
      <c r="B191" s="49"/>
    </row>
    <row r="192" spans="2:2" ht="13.5" customHeight="1">
      <c r="B192" s="49"/>
    </row>
    <row r="193" spans="2:2" ht="13.5" customHeight="1">
      <c r="B193" s="49"/>
    </row>
    <row r="194" spans="2:2" ht="13.5" customHeight="1">
      <c r="B194" s="49"/>
    </row>
    <row r="195" spans="2:2" ht="13.5" customHeight="1">
      <c r="B195" s="49"/>
    </row>
    <row r="196" spans="2:2" ht="13.5" customHeight="1">
      <c r="B196" s="49"/>
    </row>
    <row r="197" spans="2:2" ht="13.5" customHeight="1">
      <c r="B197" s="49"/>
    </row>
    <row r="198" spans="2:2" ht="13.5" customHeight="1">
      <c r="B198" s="49"/>
    </row>
    <row r="199" spans="2:2" ht="13.5" customHeight="1">
      <c r="B199" s="49"/>
    </row>
    <row r="200" spans="2:2" ht="13.5" customHeight="1">
      <c r="B200" s="49"/>
    </row>
    <row r="201" spans="2:2" ht="13.5" customHeight="1">
      <c r="B201" s="49"/>
    </row>
    <row r="202" spans="2:2" ht="13.5" customHeight="1">
      <c r="B202" s="49"/>
    </row>
    <row r="203" spans="2:2" ht="13.5" customHeight="1">
      <c r="B203" s="49"/>
    </row>
    <row r="204" spans="2:2" ht="13.5" customHeight="1">
      <c r="B204" s="49"/>
    </row>
    <row r="205" spans="2:2" ht="13.5" customHeight="1">
      <c r="B205" s="49"/>
    </row>
    <row r="206" spans="2:2" ht="13.5" customHeight="1">
      <c r="B206" s="49"/>
    </row>
    <row r="207" spans="2:2" ht="13.5" customHeight="1">
      <c r="B207" s="49"/>
    </row>
    <row r="208" spans="2:2" ht="13.5" customHeight="1">
      <c r="B208" s="49"/>
    </row>
    <row r="209" spans="2:2" ht="13.5" customHeight="1">
      <c r="B209" s="49"/>
    </row>
    <row r="210" spans="2:2" ht="13.5" customHeight="1">
      <c r="B210" s="49"/>
    </row>
    <row r="211" spans="2:2" ht="13.5" customHeight="1">
      <c r="B211" s="49"/>
    </row>
    <row r="212" spans="2:2" ht="13.5" customHeight="1">
      <c r="B212" s="49"/>
    </row>
    <row r="213" spans="2:2" ht="13.5" customHeight="1">
      <c r="B213" s="49"/>
    </row>
    <row r="214" spans="2:2" ht="13.5" customHeight="1">
      <c r="B214" s="49"/>
    </row>
    <row r="215" spans="2:2" ht="13.5" customHeight="1">
      <c r="B215" s="49"/>
    </row>
    <row r="216" spans="2:2" ht="13.5" customHeight="1">
      <c r="B216" s="49"/>
    </row>
    <row r="217" spans="2:2" ht="13.5" customHeight="1">
      <c r="B217" s="49"/>
    </row>
    <row r="218" spans="2:2" ht="13.5" customHeight="1">
      <c r="B218" s="49"/>
    </row>
    <row r="219" spans="2:2" ht="13.5" customHeight="1">
      <c r="B219" s="49"/>
    </row>
    <row r="220" spans="2:2" ht="13.5" customHeight="1">
      <c r="B220" s="49"/>
    </row>
    <row r="221" spans="2:2" ht="13.5" customHeight="1">
      <c r="B221" s="49"/>
    </row>
    <row r="222" spans="2:2" ht="13.5" customHeight="1">
      <c r="B222" s="49"/>
    </row>
    <row r="223" spans="2:2" ht="13.5" customHeight="1">
      <c r="B223" s="49"/>
    </row>
    <row r="224" spans="2:2" ht="13.5" customHeight="1">
      <c r="B224" s="49"/>
    </row>
    <row r="225" spans="2:2" ht="13.5" customHeight="1">
      <c r="B225" s="49"/>
    </row>
    <row r="226" spans="2:2" ht="13.5" customHeight="1">
      <c r="B226" s="49"/>
    </row>
    <row r="227" spans="2:2" ht="13.5" customHeight="1">
      <c r="B227" s="49"/>
    </row>
    <row r="228" spans="2:2" ht="13.5" customHeight="1">
      <c r="B228" s="49"/>
    </row>
    <row r="229" spans="2:2" ht="13.5" customHeight="1">
      <c r="B229" s="49"/>
    </row>
    <row r="230" spans="2:2" ht="13.5" customHeight="1">
      <c r="B230" s="49"/>
    </row>
    <row r="231" spans="2:2" ht="13.5" customHeight="1">
      <c r="B231" s="49"/>
    </row>
    <row r="232" spans="2:2" ht="13.5" customHeight="1">
      <c r="B232" s="49"/>
    </row>
    <row r="233" spans="2:2" ht="13.5" customHeight="1">
      <c r="B233" s="49"/>
    </row>
    <row r="234" spans="2:2" ht="13.5" customHeight="1">
      <c r="B234" s="49"/>
    </row>
    <row r="235" spans="2:2" ht="13.5" customHeight="1">
      <c r="B235" s="49"/>
    </row>
    <row r="236" spans="2:2" ht="13.5" customHeight="1">
      <c r="B236" s="49"/>
    </row>
    <row r="237" spans="2:2" ht="13.5" customHeight="1">
      <c r="B237" s="49"/>
    </row>
    <row r="238" spans="2:2" ht="13.5" customHeight="1">
      <c r="B238" s="49"/>
    </row>
    <row r="239" spans="2:2" ht="13.5" customHeight="1">
      <c r="B239" s="49"/>
    </row>
    <row r="240" spans="2:2" ht="13.5" customHeight="1">
      <c r="B240" s="49"/>
    </row>
    <row r="241" spans="2:2" ht="13.5" customHeight="1">
      <c r="B241" s="49"/>
    </row>
    <row r="242" spans="2:2" ht="13.5" customHeight="1">
      <c r="B242" s="49"/>
    </row>
    <row r="243" spans="2:2" ht="13.5" customHeight="1">
      <c r="B243" s="49"/>
    </row>
    <row r="244" spans="2:2" ht="13.5" customHeight="1">
      <c r="B244" s="49"/>
    </row>
    <row r="245" spans="2:2" ht="13.5" customHeight="1">
      <c r="B245" s="49"/>
    </row>
    <row r="246" spans="2:2" ht="13.5" customHeight="1">
      <c r="B246" s="49"/>
    </row>
    <row r="247" spans="2:2" ht="13.5" customHeight="1">
      <c r="B247" s="49"/>
    </row>
    <row r="248" spans="2:2" ht="13.5" customHeight="1">
      <c r="B248" s="49"/>
    </row>
    <row r="249" spans="2:2" ht="13.5" customHeight="1">
      <c r="B249" s="49"/>
    </row>
    <row r="250" spans="2:2" ht="13.5" customHeight="1">
      <c r="B250" s="49"/>
    </row>
    <row r="251" spans="2:2" ht="13.5" customHeight="1">
      <c r="B251" s="49"/>
    </row>
    <row r="252" spans="2:2" ht="13.5" customHeight="1">
      <c r="B252" s="49"/>
    </row>
    <row r="253" spans="2:2" ht="13.5" customHeight="1">
      <c r="B253" s="49"/>
    </row>
    <row r="254" spans="2:2" ht="13.5" customHeight="1">
      <c r="B254" s="49"/>
    </row>
    <row r="255" spans="2:2" ht="13.5" customHeight="1">
      <c r="B255" s="49"/>
    </row>
    <row r="256" spans="2:2" ht="13.5" customHeight="1">
      <c r="B256" s="49"/>
    </row>
    <row r="257" spans="2:2" ht="13.5" customHeight="1">
      <c r="B257" s="49"/>
    </row>
    <row r="258" spans="2:2" ht="13.5" customHeight="1">
      <c r="B258" s="49"/>
    </row>
    <row r="259" spans="2:2" ht="13.5" customHeight="1">
      <c r="B259" s="49"/>
    </row>
    <row r="260" spans="2:2" ht="13.5" customHeight="1">
      <c r="B260" s="49"/>
    </row>
    <row r="261" spans="2:2" ht="13.5" customHeight="1">
      <c r="B261" s="49"/>
    </row>
    <row r="262" spans="2:2" ht="13.5" customHeight="1">
      <c r="B262" s="49"/>
    </row>
    <row r="263" spans="2:2" ht="13.5" customHeight="1">
      <c r="B263" s="49"/>
    </row>
    <row r="264" spans="2:2" ht="13.5" customHeight="1">
      <c r="B264" s="49"/>
    </row>
    <row r="265" spans="2:2" ht="13.5" customHeight="1">
      <c r="B265" s="49"/>
    </row>
    <row r="266" spans="2:2" ht="13.5" customHeight="1">
      <c r="B266" s="49"/>
    </row>
    <row r="267" spans="2:2" ht="13.5" customHeight="1">
      <c r="B267" s="49"/>
    </row>
    <row r="268" spans="2:2" ht="13.5" customHeight="1">
      <c r="B268" s="49"/>
    </row>
    <row r="269" spans="2:2" ht="13.5" customHeight="1">
      <c r="B269" s="49"/>
    </row>
    <row r="270" spans="2:2" ht="13.5" customHeight="1">
      <c r="B270" s="49"/>
    </row>
    <row r="271" spans="2:2" ht="13.5" customHeight="1">
      <c r="B271" s="49"/>
    </row>
    <row r="272" spans="2:2" ht="13.5" customHeight="1">
      <c r="B272" s="49"/>
    </row>
    <row r="273" spans="2:2" ht="13.5" customHeight="1">
      <c r="B273" s="49"/>
    </row>
    <row r="274" spans="2:2" ht="13.5" customHeight="1">
      <c r="B274" s="49"/>
    </row>
    <row r="275" spans="2:2" ht="13.5" customHeight="1">
      <c r="B275" s="49"/>
    </row>
    <row r="276" spans="2:2" ht="13.5" customHeight="1">
      <c r="B276" s="49"/>
    </row>
    <row r="277" spans="2:2" ht="13.5" customHeight="1">
      <c r="B277" s="49"/>
    </row>
    <row r="278" spans="2:2" ht="13.5" customHeight="1">
      <c r="B278" s="49"/>
    </row>
    <row r="279" spans="2:2" ht="13.5" customHeight="1">
      <c r="B279" s="49"/>
    </row>
    <row r="280" spans="2:2" ht="13.5" customHeight="1">
      <c r="B280" s="49"/>
    </row>
    <row r="281" spans="2:2" ht="13.5" customHeight="1">
      <c r="B281" s="49"/>
    </row>
    <row r="282" spans="2:2" ht="13.5" customHeight="1">
      <c r="B282" s="49"/>
    </row>
    <row r="283" spans="2:2" ht="13.5" customHeight="1">
      <c r="B283" s="49"/>
    </row>
    <row r="284" spans="2:2" ht="13.5" customHeight="1">
      <c r="B284" s="49"/>
    </row>
    <row r="285" spans="2:2" ht="13.5" customHeight="1">
      <c r="B285" s="49"/>
    </row>
    <row r="286" spans="2:2" ht="13.5" customHeight="1">
      <c r="B286" s="49"/>
    </row>
    <row r="287" spans="2:2" ht="13.5" customHeight="1">
      <c r="B287" s="49"/>
    </row>
    <row r="288" spans="2:2" ht="13.5" customHeight="1">
      <c r="B288" s="49"/>
    </row>
    <row r="289" spans="2:2" ht="13.5" customHeight="1">
      <c r="B289" s="49"/>
    </row>
    <row r="290" spans="2:2" ht="13.5" customHeight="1">
      <c r="B290" s="49"/>
    </row>
    <row r="291" spans="2:2" ht="13.5" customHeight="1">
      <c r="B291" s="49"/>
    </row>
    <row r="292" spans="2:2" ht="13.5" customHeight="1">
      <c r="B292" s="49"/>
    </row>
    <row r="293" spans="2:2" ht="13.5" customHeight="1">
      <c r="B293" s="49"/>
    </row>
    <row r="294" spans="2:2" ht="13.5" customHeight="1">
      <c r="B294" s="49"/>
    </row>
    <row r="295" spans="2:2" ht="13.5" customHeight="1">
      <c r="B295" s="49"/>
    </row>
    <row r="296" spans="2:2" ht="13.5" customHeight="1">
      <c r="B296" s="49"/>
    </row>
    <row r="297" spans="2:2" ht="13.5" customHeight="1">
      <c r="B297" s="49"/>
    </row>
    <row r="298" spans="2:2" ht="13.5" customHeight="1">
      <c r="B298" s="49"/>
    </row>
    <row r="299" spans="2:2" ht="13.5" customHeight="1">
      <c r="B299" s="49"/>
    </row>
    <row r="300" spans="2:2" ht="13.5" customHeight="1">
      <c r="B300" s="49"/>
    </row>
    <row r="301" spans="2:2" ht="13.5" customHeight="1">
      <c r="B301" s="49"/>
    </row>
    <row r="302" spans="2:2" ht="13.5" customHeight="1">
      <c r="B302" s="49"/>
    </row>
    <row r="303" spans="2:2" ht="13.5" customHeight="1">
      <c r="B303" s="49"/>
    </row>
    <row r="304" spans="2:2" ht="13.5" customHeight="1">
      <c r="B304" s="49"/>
    </row>
    <row r="305" spans="2:2" ht="13.5" customHeight="1">
      <c r="B305" s="49"/>
    </row>
    <row r="306" spans="2:2" ht="13.5" customHeight="1">
      <c r="B306" s="49"/>
    </row>
    <row r="307" spans="2:2" ht="13.5" customHeight="1">
      <c r="B307" s="49"/>
    </row>
    <row r="308" spans="2:2" ht="13.5" customHeight="1">
      <c r="B308" s="49"/>
    </row>
    <row r="309" spans="2:2" ht="13.5" customHeight="1">
      <c r="B309" s="49"/>
    </row>
    <row r="310" spans="2:2" ht="13.5" customHeight="1">
      <c r="B310" s="49"/>
    </row>
    <row r="311" spans="2:2" ht="13.5" customHeight="1">
      <c r="B311" s="49"/>
    </row>
    <row r="312" spans="2:2" ht="13.5" customHeight="1">
      <c r="B312" s="49"/>
    </row>
    <row r="313" spans="2:2" ht="13.5" customHeight="1">
      <c r="B313" s="49"/>
    </row>
    <row r="314" spans="2:2" ht="13.5" customHeight="1">
      <c r="B314" s="49"/>
    </row>
    <row r="315" spans="2:2" ht="13.5" customHeight="1">
      <c r="B315" s="49"/>
    </row>
    <row r="316" spans="2:2" ht="13.5" customHeight="1">
      <c r="B316" s="49"/>
    </row>
    <row r="317" spans="2:2" ht="13.5" customHeight="1">
      <c r="B317" s="49"/>
    </row>
    <row r="318" spans="2:2" ht="13.5" customHeight="1">
      <c r="B318" s="49"/>
    </row>
    <row r="319" spans="2:2" ht="13.5" customHeight="1">
      <c r="B319" s="49"/>
    </row>
    <row r="320" spans="2:2" ht="13.5" customHeight="1">
      <c r="B320" s="49"/>
    </row>
    <row r="321" spans="2:2" ht="13.5" customHeight="1">
      <c r="B321" s="49"/>
    </row>
    <row r="322" spans="2:2" ht="13.5" customHeight="1">
      <c r="B322" s="49"/>
    </row>
    <row r="323" spans="2:2" ht="13.5" customHeight="1">
      <c r="B323" s="49"/>
    </row>
    <row r="324" spans="2:2" ht="13.5" customHeight="1">
      <c r="B324" s="49"/>
    </row>
    <row r="325" spans="2:2" ht="13.5" customHeight="1">
      <c r="B325" s="49"/>
    </row>
    <row r="326" spans="2:2" ht="13.5" customHeight="1">
      <c r="B326" s="49"/>
    </row>
    <row r="327" spans="2:2" ht="13.5" customHeight="1">
      <c r="B327" s="49"/>
    </row>
    <row r="328" spans="2:2" ht="13.5" customHeight="1">
      <c r="B328" s="49"/>
    </row>
    <row r="329" spans="2:2" ht="13.5" customHeight="1">
      <c r="B329" s="49"/>
    </row>
    <row r="330" spans="2:2" ht="13.5" customHeight="1">
      <c r="B330" s="49"/>
    </row>
    <row r="331" spans="2:2" ht="13.5" customHeight="1">
      <c r="B331" s="49"/>
    </row>
    <row r="332" spans="2:2" ht="13.5" customHeight="1">
      <c r="B332" s="49"/>
    </row>
    <row r="333" spans="2:2" ht="13.5" customHeight="1">
      <c r="B333" s="49"/>
    </row>
    <row r="334" spans="2:2" ht="13.5" customHeight="1">
      <c r="B334" s="49"/>
    </row>
    <row r="335" spans="2:2" ht="13.5" customHeight="1">
      <c r="B335" s="49"/>
    </row>
    <row r="336" spans="2:2" ht="13.5" customHeight="1">
      <c r="B336" s="49"/>
    </row>
    <row r="337" spans="2:2" ht="13.5" customHeight="1">
      <c r="B337" s="49"/>
    </row>
    <row r="338" spans="2:2" ht="13.5" customHeight="1">
      <c r="B338" s="49"/>
    </row>
    <row r="339" spans="2:2" ht="13.5" customHeight="1">
      <c r="B339" s="49"/>
    </row>
    <row r="340" spans="2:2" ht="13.5" customHeight="1">
      <c r="B340" s="49"/>
    </row>
    <row r="341" spans="2:2" ht="13.5" customHeight="1">
      <c r="B341" s="49"/>
    </row>
    <row r="342" spans="2:2" ht="13.5" customHeight="1">
      <c r="B342" s="49"/>
    </row>
    <row r="343" spans="2:2" ht="13.5" customHeight="1">
      <c r="B343" s="49"/>
    </row>
    <row r="344" spans="2:2" ht="13.5" customHeight="1">
      <c r="B344" s="49"/>
    </row>
    <row r="345" spans="2:2" ht="13.5" customHeight="1">
      <c r="B345" s="49"/>
    </row>
    <row r="346" spans="2:2" ht="13.5" customHeight="1">
      <c r="B346" s="49"/>
    </row>
    <row r="347" spans="2:2" ht="13.5" customHeight="1">
      <c r="B347" s="49"/>
    </row>
    <row r="348" spans="2:2" ht="13.5" customHeight="1">
      <c r="B348" s="49"/>
    </row>
    <row r="349" spans="2:2" ht="13.5" customHeight="1">
      <c r="B349" s="49"/>
    </row>
    <row r="350" spans="2:2" ht="13.5" customHeight="1">
      <c r="B350" s="49"/>
    </row>
    <row r="351" spans="2:2" ht="13.5" customHeight="1">
      <c r="B351" s="49"/>
    </row>
    <row r="352" spans="2:2" ht="13.5" customHeight="1">
      <c r="B352" s="49"/>
    </row>
    <row r="353" spans="2:2" ht="13.5" customHeight="1">
      <c r="B353" s="49"/>
    </row>
    <row r="354" spans="2:2" ht="13.5" customHeight="1">
      <c r="B354" s="49"/>
    </row>
    <row r="355" spans="2:2" ht="13.5" customHeight="1">
      <c r="B355" s="49"/>
    </row>
    <row r="356" spans="2:2" ht="13.5" customHeight="1">
      <c r="B356" s="49"/>
    </row>
    <row r="357" spans="2:2" ht="13.5" customHeight="1">
      <c r="B357" s="49"/>
    </row>
    <row r="358" spans="2:2" ht="13.5" customHeight="1">
      <c r="B358" s="49"/>
    </row>
    <row r="359" spans="2:2" ht="13.5" customHeight="1">
      <c r="B359" s="49"/>
    </row>
    <row r="360" spans="2:2" ht="13.5" customHeight="1">
      <c r="B360" s="49"/>
    </row>
    <row r="361" spans="2:2" ht="13.5" customHeight="1">
      <c r="B361" s="49"/>
    </row>
    <row r="362" spans="2:2" ht="13.5" customHeight="1">
      <c r="B362" s="49"/>
    </row>
    <row r="363" spans="2:2" ht="13.5" customHeight="1">
      <c r="B363" s="49"/>
    </row>
    <row r="364" spans="2:2" ht="13.5" customHeight="1">
      <c r="B364" s="49"/>
    </row>
    <row r="365" spans="2:2" ht="13.5" customHeight="1">
      <c r="B365" s="49"/>
    </row>
    <row r="366" spans="2:2" ht="13.5" customHeight="1">
      <c r="B366" s="49"/>
    </row>
    <row r="367" spans="2:2" ht="13.5" customHeight="1">
      <c r="B367" s="49"/>
    </row>
    <row r="368" spans="2:2" ht="13.5" customHeight="1">
      <c r="B368" s="49"/>
    </row>
    <row r="369" spans="2:2" ht="13.5" customHeight="1">
      <c r="B369" s="49"/>
    </row>
    <row r="370" spans="2:2" ht="13.5" customHeight="1">
      <c r="B370" s="49"/>
    </row>
    <row r="371" spans="2:2" ht="13.5" customHeight="1">
      <c r="B371" s="49"/>
    </row>
    <row r="372" spans="2:2" ht="13.5" customHeight="1">
      <c r="B372" s="49"/>
    </row>
    <row r="373" spans="2:2" ht="13.5" customHeight="1">
      <c r="B373" s="49"/>
    </row>
    <row r="374" spans="2:2" ht="13.5" customHeight="1">
      <c r="B374" s="49"/>
    </row>
    <row r="375" spans="2:2" ht="13.5" customHeight="1">
      <c r="B375" s="49"/>
    </row>
    <row r="376" spans="2:2" ht="13.5" customHeight="1">
      <c r="B376" s="49"/>
    </row>
    <row r="377" spans="2:2" ht="13.5" customHeight="1">
      <c r="B377" s="49"/>
    </row>
    <row r="378" spans="2:2" ht="13.5" customHeight="1">
      <c r="B378" s="49"/>
    </row>
    <row r="379" spans="2:2" ht="13.5" customHeight="1">
      <c r="B379" s="49"/>
    </row>
    <row r="380" spans="2:2" ht="13.5" customHeight="1">
      <c r="B380" s="49"/>
    </row>
    <row r="381" spans="2:2" ht="13.5" customHeight="1">
      <c r="B381" s="49"/>
    </row>
    <row r="382" spans="2:2" ht="13.5" customHeight="1">
      <c r="B382" s="49"/>
    </row>
    <row r="383" spans="2:2" ht="13.5" customHeight="1">
      <c r="B383" s="49"/>
    </row>
    <row r="384" spans="2:2" ht="13.5" customHeight="1">
      <c r="B384" s="49"/>
    </row>
    <row r="385" spans="2:2" ht="13.5" customHeight="1">
      <c r="B385" s="49"/>
    </row>
    <row r="386" spans="2:2" ht="13.5" customHeight="1">
      <c r="B386" s="49"/>
    </row>
    <row r="387" spans="2:2" ht="13.5" customHeight="1">
      <c r="B387" s="49"/>
    </row>
    <row r="388" spans="2:2" ht="13.5" customHeight="1">
      <c r="B388" s="49"/>
    </row>
    <row r="389" spans="2:2" ht="13.5" customHeight="1">
      <c r="B389" s="49"/>
    </row>
    <row r="390" spans="2:2" ht="13.5" customHeight="1">
      <c r="B390" s="49"/>
    </row>
    <row r="391" spans="2:2" ht="13.5" customHeight="1">
      <c r="B391" s="49"/>
    </row>
    <row r="392" spans="2:2" ht="13.5" customHeight="1">
      <c r="B392" s="49"/>
    </row>
    <row r="393" spans="2:2" ht="13.5" customHeight="1">
      <c r="B393" s="49"/>
    </row>
    <row r="394" spans="2:2" ht="13.5" customHeight="1">
      <c r="B394" s="49"/>
    </row>
    <row r="395" spans="2:2" ht="13.5" customHeight="1">
      <c r="B395" s="49"/>
    </row>
    <row r="396" spans="2:2" ht="13.5" customHeight="1">
      <c r="B396" s="49"/>
    </row>
    <row r="397" spans="2:2" ht="13.5" customHeight="1">
      <c r="B397" s="49"/>
    </row>
    <row r="398" spans="2:2" ht="13.5" customHeight="1">
      <c r="B398" s="49"/>
    </row>
    <row r="399" spans="2:2" ht="13.5" customHeight="1">
      <c r="B399" s="49"/>
    </row>
    <row r="400" spans="2:2" ht="13.5" customHeight="1">
      <c r="B400" s="49"/>
    </row>
    <row r="401" spans="2:2" ht="13.5" customHeight="1">
      <c r="B401" s="49"/>
    </row>
    <row r="402" spans="2:2" ht="13.5" customHeight="1">
      <c r="B402" s="49"/>
    </row>
    <row r="403" spans="2:2" ht="13.5" customHeight="1">
      <c r="B403" s="49"/>
    </row>
    <row r="404" spans="2:2" ht="13.5" customHeight="1">
      <c r="B404" s="49"/>
    </row>
    <row r="405" spans="2:2" ht="13.5" customHeight="1">
      <c r="B405" s="49"/>
    </row>
    <row r="406" spans="2:2" ht="13.5" customHeight="1">
      <c r="B406" s="49"/>
    </row>
    <row r="407" spans="2:2" ht="13.5" customHeight="1">
      <c r="B407" s="49"/>
    </row>
    <row r="408" spans="2:2" ht="13.5" customHeight="1">
      <c r="B408" s="49"/>
    </row>
    <row r="409" spans="2:2" ht="13.5" customHeight="1">
      <c r="B409" s="49"/>
    </row>
    <row r="410" spans="2:2" ht="13.5" customHeight="1">
      <c r="B410" s="49"/>
    </row>
    <row r="411" spans="2:2" ht="13.5" customHeight="1">
      <c r="B411" s="49"/>
    </row>
    <row r="412" spans="2:2" ht="13.5" customHeight="1">
      <c r="B412" s="49"/>
    </row>
    <row r="413" spans="2:2" ht="13.5" customHeight="1">
      <c r="B413" s="49"/>
    </row>
    <row r="414" spans="2:2" ht="13.5" customHeight="1">
      <c r="B414" s="49"/>
    </row>
    <row r="415" spans="2:2" ht="13.5" customHeight="1">
      <c r="B415" s="49"/>
    </row>
    <row r="416" spans="2:2" ht="13.5" customHeight="1">
      <c r="B416" s="49"/>
    </row>
    <row r="417" spans="2:2" ht="13.5" customHeight="1">
      <c r="B417" s="49"/>
    </row>
    <row r="418" spans="2:2" ht="13.5" customHeight="1">
      <c r="B418" s="49"/>
    </row>
    <row r="419" spans="2:2" ht="13.5" customHeight="1">
      <c r="B419" s="49"/>
    </row>
    <row r="420" spans="2:2" ht="13.5" customHeight="1">
      <c r="B420" s="49"/>
    </row>
    <row r="421" spans="2:2" ht="13.5" customHeight="1">
      <c r="B421" s="49"/>
    </row>
    <row r="422" spans="2:2" ht="13.5" customHeight="1">
      <c r="B422" s="49"/>
    </row>
    <row r="423" spans="2:2" ht="13.5" customHeight="1">
      <c r="B423" s="49"/>
    </row>
    <row r="424" spans="2:2" ht="13.5" customHeight="1">
      <c r="B424" s="49"/>
    </row>
    <row r="425" spans="2:2" ht="13.5" customHeight="1">
      <c r="B425" s="49"/>
    </row>
    <row r="426" spans="2:2" ht="13.5" customHeight="1">
      <c r="B426" s="49"/>
    </row>
    <row r="427" spans="2:2" ht="13.5" customHeight="1">
      <c r="B427" s="49"/>
    </row>
    <row r="428" spans="2:2" ht="13.5" customHeight="1">
      <c r="B428" s="49"/>
    </row>
    <row r="429" spans="2:2" ht="13.5" customHeight="1">
      <c r="B429" s="49"/>
    </row>
    <row r="430" spans="2:2" ht="13.5" customHeight="1">
      <c r="B430" s="49"/>
    </row>
    <row r="431" spans="2:2" ht="13.5" customHeight="1">
      <c r="B431" s="49"/>
    </row>
    <row r="432" spans="2:2" ht="13.5" customHeight="1">
      <c r="B432" s="49"/>
    </row>
    <row r="433" spans="2:2" ht="13.5" customHeight="1">
      <c r="B433" s="49"/>
    </row>
    <row r="434" spans="2:2" ht="13.5" customHeight="1">
      <c r="B434" s="49"/>
    </row>
    <row r="435" spans="2:2" ht="13.5" customHeight="1">
      <c r="B435" s="49"/>
    </row>
    <row r="436" spans="2:2" ht="13.5" customHeight="1">
      <c r="B436" s="49"/>
    </row>
    <row r="437" spans="2:2" ht="13.5" customHeight="1">
      <c r="B437" s="49"/>
    </row>
    <row r="438" spans="2:2" ht="13.5" customHeight="1">
      <c r="B438" s="49"/>
    </row>
    <row r="439" spans="2:2" ht="13.5" customHeight="1">
      <c r="B439" s="49"/>
    </row>
    <row r="440" spans="2:2" ht="13.5" customHeight="1">
      <c r="B440" s="49"/>
    </row>
    <row r="441" spans="2:2" ht="13.5" customHeight="1">
      <c r="B441" s="49"/>
    </row>
    <row r="442" spans="2:2" ht="13.5" customHeight="1">
      <c r="B442" s="49"/>
    </row>
    <row r="443" spans="2:2" ht="13.5" customHeight="1">
      <c r="B443" s="49"/>
    </row>
    <row r="444" spans="2:2" ht="13.5" customHeight="1">
      <c r="B444" s="49"/>
    </row>
    <row r="445" spans="2:2" ht="13.5" customHeight="1">
      <c r="B445" s="49"/>
    </row>
    <row r="446" spans="2:2" ht="13.5" customHeight="1">
      <c r="B446" s="49"/>
    </row>
    <row r="447" spans="2:2" ht="13.5" customHeight="1">
      <c r="B447" s="49"/>
    </row>
    <row r="448" spans="2:2" ht="13.5" customHeight="1">
      <c r="B448" s="49"/>
    </row>
    <row r="449" spans="2:2" ht="13.5" customHeight="1">
      <c r="B449" s="49"/>
    </row>
    <row r="450" spans="2:2" ht="13.5" customHeight="1">
      <c r="B450" s="49"/>
    </row>
    <row r="451" spans="2:2" ht="13.5" customHeight="1">
      <c r="B451" s="49"/>
    </row>
    <row r="452" spans="2:2" ht="13.5" customHeight="1">
      <c r="B452" s="49"/>
    </row>
    <row r="453" spans="2:2" ht="13.5" customHeight="1">
      <c r="B453" s="49"/>
    </row>
    <row r="454" spans="2:2" ht="13.5" customHeight="1">
      <c r="B454" s="49"/>
    </row>
    <row r="455" spans="2:2" ht="13.5" customHeight="1">
      <c r="B455" s="49"/>
    </row>
    <row r="456" spans="2:2" ht="13.5" customHeight="1">
      <c r="B456" s="49"/>
    </row>
    <row r="457" spans="2:2" ht="13.5" customHeight="1">
      <c r="B457" s="49"/>
    </row>
    <row r="458" spans="2:2" ht="13.5" customHeight="1">
      <c r="B458" s="49"/>
    </row>
    <row r="459" spans="2:2" ht="13.5" customHeight="1">
      <c r="B459" s="49"/>
    </row>
    <row r="460" spans="2:2" ht="13.5" customHeight="1">
      <c r="B460" s="49"/>
    </row>
    <row r="461" spans="2:2" ht="13.5" customHeight="1">
      <c r="B461" s="49"/>
    </row>
    <row r="462" spans="2:2" ht="13.5" customHeight="1">
      <c r="B462" s="49"/>
    </row>
    <row r="463" spans="2:2" ht="13.5" customHeight="1">
      <c r="B463" s="49"/>
    </row>
    <row r="464" spans="2:2" ht="13.5" customHeight="1">
      <c r="B464" s="49"/>
    </row>
    <row r="465" spans="2:2" ht="13.5" customHeight="1">
      <c r="B465" s="49"/>
    </row>
    <row r="466" spans="2:2" ht="13.5" customHeight="1">
      <c r="B466" s="49"/>
    </row>
    <row r="467" spans="2:2" ht="13.5" customHeight="1">
      <c r="B467" s="49"/>
    </row>
    <row r="468" spans="2:2" ht="13.5" customHeight="1">
      <c r="B468" s="49"/>
    </row>
    <row r="469" spans="2:2" ht="13.5" customHeight="1">
      <c r="B469" s="49"/>
    </row>
    <row r="470" spans="2:2" ht="13.5" customHeight="1">
      <c r="B470" s="49"/>
    </row>
    <row r="471" spans="2:2" ht="13.5" customHeight="1">
      <c r="B471" s="49"/>
    </row>
    <row r="472" spans="2:2" ht="13.5" customHeight="1">
      <c r="B472" s="49"/>
    </row>
    <row r="473" spans="2:2" ht="13.5" customHeight="1">
      <c r="B473" s="49"/>
    </row>
    <row r="474" spans="2:2" ht="13.5" customHeight="1">
      <c r="B474" s="49"/>
    </row>
    <row r="475" spans="2:2" ht="13.5" customHeight="1">
      <c r="B475" s="49"/>
    </row>
    <row r="476" spans="2:2" ht="13.5" customHeight="1">
      <c r="B476" s="49"/>
    </row>
    <row r="477" spans="2:2" ht="13.5" customHeight="1">
      <c r="B477" s="49"/>
    </row>
    <row r="478" spans="2:2" ht="13.5" customHeight="1">
      <c r="B478" s="49"/>
    </row>
    <row r="479" spans="2:2" ht="13.5" customHeight="1">
      <c r="B479" s="49"/>
    </row>
    <row r="480" spans="2:2" ht="13.5" customHeight="1">
      <c r="B480" s="49"/>
    </row>
    <row r="481" spans="2:2" ht="13.5" customHeight="1">
      <c r="B481" s="49"/>
    </row>
    <row r="482" spans="2:2" ht="13.5" customHeight="1">
      <c r="B482" s="49"/>
    </row>
    <row r="483" spans="2:2" ht="13.5" customHeight="1">
      <c r="B483" s="49"/>
    </row>
    <row r="484" spans="2:2" ht="13.5" customHeight="1">
      <c r="B484" s="49"/>
    </row>
    <row r="485" spans="2:2" ht="13.5" customHeight="1">
      <c r="B485" s="49"/>
    </row>
    <row r="486" spans="2:2" ht="13.5" customHeight="1">
      <c r="B486" s="49"/>
    </row>
    <row r="487" spans="2:2" ht="13.5" customHeight="1">
      <c r="B487" s="49"/>
    </row>
    <row r="488" spans="2:2" ht="13.5" customHeight="1">
      <c r="B488" s="49"/>
    </row>
    <row r="489" spans="2:2" ht="13.5" customHeight="1">
      <c r="B489" s="49"/>
    </row>
    <row r="490" spans="2:2" ht="13.5" customHeight="1">
      <c r="B490" s="49"/>
    </row>
    <row r="491" spans="2:2" ht="13.5" customHeight="1">
      <c r="B491" s="49"/>
    </row>
    <row r="492" spans="2:2" ht="13.5" customHeight="1">
      <c r="B492" s="49"/>
    </row>
    <row r="493" spans="2:2" ht="13.5" customHeight="1">
      <c r="B493" s="49"/>
    </row>
    <row r="494" spans="2:2" ht="13.5" customHeight="1">
      <c r="B494" s="49"/>
    </row>
    <row r="495" spans="2:2" ht="13.5" customHeight="1">
      <c r="B495" s="49"/>
    </row>
    <row r="496" spans="2:2" ht="13.5" customHeight="1">
      <c r="B496" s="49"/>
    </row>
    <row r="497" spans="2:2" ht="13.5" customHeight="1">
      <c r="B497" s="49"/>
    </row>
    <row r="498" spans="2:2" ht="13.5" customHeight="1">
      <c r="B498" s="49"/>
    </row>
    <row r="499" spans="2:2" ht="13.5" customHeight="1">
      <c r="B499" s="49"/>
    </row>
    <row r="500" spans="2:2" ht="13.5" customHeight="1">
      <c r="B500" s="49"/>
    </row>
    <row r="501" spans="2:2" ht="13.5" customHeight="1">
      <c r="B501" s="49"/>
    </row>
    <row r="502" spans="2:2" ht="13.5" customHeight="1">
      <c r="B502" s="49"/>
    </row>
    <row r="503" spans="2:2" ht="13.5" customHeight="1">
      <c r="B503" s="49"/>
    </row>
    <row r="504" spans="2:2" ht="13.5" customHeight="1">
      <c r="B504" s="49"/>
    </row>
    <row r="505" spans="2:2" ht="13.5" customHeight="1">
      <c r="B505" s="49"/>
    </row>
    <row r="506" spans="2:2" ht="13.5" customHeight="1">
      <c r="B506" s="49"/>
    </row>
    <row r="507" spans="2:2" ht="13.5" customHeight="1">
      <c r="B507" s="49"/>
    </row>
    <row r="508" spans="2:2" ht="13.5" customHeight="1">
      <c r="B508" s="49"/>
    </row>
    <row r="509" spans="2:2" ht="13.5" customHeight="1">
      <c r="B509" s="49"/>
    </row>
    <row r="510" spans="2:2" ht="13.5" customHeight="1">
      <c r="B510" s="49"/>
    </row>
    <row r="511" spans="2:2" ht="13.5" customHeight="1">
      <c r="B511" s="49"/>
    </row>
    <row r="512" spans="2:2" ht="13.5" customHeight="1">
      <c r="B512" s="49"/>
    </row>
    <row r="513" spans="2:2" ht="13.5" customHeight="1">
      <c r="B513" s="49"/>
    </row>
    <row r="514" spans="2:2" ht="13.5" customHeight="1">
      <c r="B514" s="49"/>
    </row>
    <row r="515" spans="2:2" ht="13.5" customHeight="1">
      <c r="B515" s="49"/>
    </row>
    <row r="516" spans="2:2" ht="13.5" customHeight="1">
      <c r="B516" s="49"/>
    </row>
    <row r="517" spans="2:2" ht="13.5" customHeight="1">
      <c r="B517" s="49"/>
    </row>
    <row r="518" spans="2:2" ht="13.5" customHeight="1">
      <c r="B518" s="49"/>
    </row>
    <row r="519" spans="2:2" ht="13.5" customHeight="1">
      <c r="B519" s="49"/>
    </row>
    <row r="520" spans="2:2" ht="13.5" customHeight="1">
      <c r="B520" s="49"/>
    </row>
    <row r="521" spans="2:2" ht="13.5" customHeight="1">
      <c r="B521" s="49"/>
    </row>
    <row r="522" spans="2:2" ht="13.5" customHeight="1">
      <c r="B522" s="49"/>
    </row>
    <row r="523" spans="2:2" ht="13.5" customHeight="1">
      <c r="B523" s="49"/>
    </row>
    <row r="524" spans="2:2" ht="13.5" customHeight="1">
      <c r="B524" s="49"/>
    </row>
    <row r="525" spans="2:2" ht="13.5" customHeight="1">
      <c r="B525" s="49"/>
    </row>
    <row r="526" spans="2:2" ht="13.5" customHeight="1">
      <c r="B526" s="49"/>
    </row>
    <row r="527" spans="2:2" ht="13.5" customHeight="1">
      <c r="B527" s="49"/>
    </row>
    <row r="528" spans="2:2" ht="13.5" customHeight="1">
      <c r="B528" s="49"/>
    </row>
    <row r="529" spans="2:2" ht="13.5" customHeight="1">
      <c r="B529" s="49"/>
    </row>
    <row r="530" spans="2:2" ht="13.5" customHeight="1">
      <c r="B530" s="49"/>
    </row>
    <row r="531" spans="2:2" ht="13.5" customHeight="1">
      <c r="B531" s="49"/>
    </row>
    <row r="532" spans="2:2" ht="13.5" customHeight="1">
      <c r="B532" s="49"/>
    </row>
    <row r="533" spans="2:2" ht="13.5" customHeight="1">
      <c r="B533" s="49"/>
    </row>
    <row r="534" spans="2:2" ht="13.5" customHeight="1">
      <c r="B534" s="49"/>
    </row>
    <row r="535" spans="2:2" ht="13.5" customHeight="1">
      <c r="B535" s="49"/>
    </row>
    <row r="536" spans="2:2" ht="13.5" customHeight="1">
      <c r="B536" s="49"/>
    </row>
    <row r="537" spans="2:2" ht="13.5" customHeight="1">
      <c r="B537" s="49"/>
    </row>
    <row r="538" spans="2:2" ht="13.5" customHeight="1">
      <c r="B538" s="49"/>
    </row>
    <row r="539" spans="2:2" ht="13.5" customHeight="1">
      <c r="B539" s="49"/>
    </row>
    <row r="540" spans="2:2" ht="13.5" customHeight="1">
      <c r="B540" s="49"/>
    </row>
    <row r="541" spans="2:2" ht="13.5" customHeight="1">
      <c r="B541" s="49"/>
    </row>
    <row r="542" spans="2:2" ht="13.5" customHeight="1">
      <c r="B542" s="49"/>
    </row>
    <row r="543" spans="2:2" ht="13.5" customHeight="1">
      <c r="B543" s="49"/>
    </row>
    <row r="544" spans="2:2" ht="13.5" customHeight="1">
      <c r="B544" s="49"/>
    </row>
    <row r="545" spans="2:2" ht="13.5" customHeight="1">
      <c r="B545" s="49"/>
    </row>
    <row r="546" spans="2:2" ht="13.5" customHeight="1">
      <c r="B546" s="49"/>
    </row>
    <row r="547" spans="2:2" ht="13.5" customHeight="1">
      <c r="B547" s="49"/>
    </row>
    <row r="548" spans="2:2" ht="13.5" customHeight="1">
      <c r="B548" s="49"/>
    </row>
    <row r="549" spans="2:2" ht="13.5" customHeight="1">
      <c r="B549" s="49"/>
    </row>
    <row r="550" spans="2:2" ht="13.5" customHeight="1">
      <c r="B550" s="49"/>
    </row>
    <row r="551" spans="2:2" ht="13.5" customHeight="1">
      <c r="B551" s="49"/>
    </row>
    <row r="552" spans="2:2" ht="13.5" customHeight="1">
      <c r="B552" s="49"/>
    </row>
    <row r="553" spans="2:2" ht="13.5" customHeight="1">
      <c r="B553" s="49"/>
    </row>
    <row r="554" spans="2:2" ht="13.5" customHeight="1">
      <c r="B554" s="49"/>
    </row>
    <row r="555" spans="2:2" ht="13.5" customHeight="1">
      <c r="B555" s="49"/>
    </row>
    <row r="556" spans="2:2" ht="13.5" customHeight="1">
      <c r="B556" s="49"/>
    </row>
    <row r="557" spans="2:2" ht="13.5" customHeight="1">
      <c r="B557" s="49"/>
    </row>
    <row r="558" spans="2:2" ht="13.5" customHeight="1">
      <c r="B558" s="49"/>
    </row>
    <row r="559" spans="2:2" ht="13.5" customHeight="1">
      <c r="B559" s="49"/>
    </row>
    <row r="560" spans="2:2" ht="13.5" customHeight="1">
      <c r="B560" s="49"/>
    </row>
    <row r="561" spans="2:2" ht="13.5" customHeight="1">
      <c r="B561" s="49"/>
    </row>
    <row r="562" spans="2:2" ht="13.5" customHeight="1">
      <c r="B562" s="49"/>
    </row>
    <row r="563" spans="2:2" ht="13.5" customHeight="1">
      <c r="B563" s="49"/>
    </row>
    <row r="564" spans="2:2" ht="13.5" customHeight="1">
      <c r="B564" s="49"/>
    </row>
    <row r="565" spans="2:2" ht="13.5" customHeight="1">
      <c r="B565" s="49"/>
    </row>
    <row r="566" spans="2:2" ht="13.5" customHeight="1">
      <c r="B566" s="49"/>
    </row>
    <row r="567" spans="2:2" ht="13.5" customHeight="1">
      <c r="B567" s="49"/>
    </row>
    <row r="568" spans="2:2" ht="13.5" customHeight="1">
      <c r="B568" s="49"/>
    </row>
    <row r="569" spans="2:2" ht="13.5" customHeight="1">
      <c r="B569" s="49"/>
    </row>
    <row r="570" spans="2:2" ht="13.5" customHeight="1">
      <c r="B570" s="49"/>
    </row>
    <row r="571" spans="2:2" ht="13.5" customHeight="1">
      <c r="B571" s="49"/>
    </row>
    <row r="572" spans="2:2" ht="13.5" customHeight="1">
      <c r="B572" s="49"/>
    </row>
    <row r="573" spans="2:2" ht="13.5" customHeight="1">
      <c r="B573" s="49"/>
    </row>
    <row r="574" spans="2:2" ht="13.5" customHeight="1">
      <c r="B574" s="49"/>
    </row>
    <row r="575" spans="2:2" ht="13.5" customHeight="1">
      <c r="B575" s="49"/>
    </row>
    <row r="576" spans="2:2" ht="13.5" customHeight="1">
      <c r="B576" s="49"/>
    </row>
    <row r="577" spans="2:2" ht="13.5" customHeight="1">
      <c r="B577" s="49"/>
    </row>
    <row r="578" spans="2:2" ht="13.5" customHeight="1">
      <c r="B578" s="49"/>
    </row>
    <row r="579" spans="2:2" ht="13.5" customHeight="1">
      <c r="B579" s="49"/>
    </row>
    <row r="580" spans="2:2" ht="13.5" customHeight="1">
      <c r="B580" s="49"/>
    </row>
    <row r="581" spans="2:2" ht="13.5" customHeight="1">
      <c r="B581" s="49"/>
    </row>
    <row r="582" spans="2:2" ht="13.5" customHeight="1">
      <c r="B582" s="49"/>
    </row>
    <row r="583" spans="2:2" ht="13.5" customHeight="1">
      <c r="B583" s="49"/>
    </row>
    <row r="584" spans="2:2" ht="13.5" customHeight="1">
      <c r="B584" s="49"/>
    </row>
    <row r="585" spans="2:2" ht="13.5" customHeight="1">
      <c r="B585" s="49"/>
    </row>
    <row r="586" spans="2:2" ht="13.5" customHeight="1">
      <c r="B586" s="49"/>
    </row>
    <row r="587" spans="2:2" ht="13.5" customHeight="1">
      <c r="B587" s="49"/>
    </row>
    <row r="588" spans="2:2" ht="13.5" customHeight="1">
      <c r="B588" s="49"/>
    </row>
    <row r="589" spans="2:2" ht="13.5" customHeight="1">
      <c r="B589" s="49"/>
    </row>
    <row r="590" spans="2:2" ht="13.5" customHeight="1">
      <c r="B590" s="49"/>
    </row>
    <row r="591" spans="2:2" ht="13.5" customHeight="1">
      <c r="B591" s="49"/>
    </row>
    <row r="592" spans="2:2" ht="13.5" customHeight="1">
      <c r="B592" s="49"/>
    </row>
    <row r="593" spans="2:2" ht="13.5" customHeight="1">
      <c r="B593" s="49"/>
    </row>
    <row r="594" spans="2:2" ht="13.5" customHeight="1">
      <c r="B594" s="49"/>
    </row>
    <row r="595" spans="2:2" ht="13.5" customHeight="1">
      <c r="B595" s="49"/>
    </row>
    <row r="596" spans="2:2" ht="13.5" customHeight="1">
      <c r="B596" s="49"/>
    </row>
    <row r="597" spans="2:2" ht="13.5" customHeight="1">
      <c r="B597" s="49"/>
    </row>
    <row r="598" spans="2:2" ht="13.5" customHeight="1">
      <c r="B598" s="49"/>
    </row>
    <row r="599" spans="2:2" ht="13.5" customHeight="1">
      <c r="B599" s="49"/>
    </row>
    <row r="600" spans="2:2" ht="13.5" customHeight="1">
      <c r="B600" s="49"/>
    </row>
    <row r="601" spans="2:2" ht="13.5" customHeight="1">
      <c r="B601" s="49"/>
    </row>
    <row r="602" spans="2:2" ht="13.5" customHeight="1">
      <c r="B602" s="49"/>
    </row>
    <row r="603" spans="2:2" ht="13.5" customHeight="1">
      <c r="B603" s="49"/>
    </row>
    <row r="604" spans="2:2" ht="13.5" customHeight="1">
      <c r="B604" s="49"/>
    </row>
    <row r="605" spans="2:2" ht="13.5" customHeight="1">
      <c r="B605" s="49"/>
    </row>
    <row r="606" spans="2:2" ht="13.5" customHeight="1">
      <c r="B606" s="49"/>
    </row>
    <row r="607" spans="2:2" ht="13.5" customHeight="1">
      <c r="B607" s="49"/>
    </row>
    <row r="608" spans="2:2" ht="13.5" customHeight="1">
      <c r="B608" s="49"/>
    </row>
    <row r="609" spans="2:2" ht="13.5" customHeight="1">
      <c r="B609" s="49"/>
    </row>
    <row r="610" spans="2:2" ht="13.5" customHeight="1">
      <c r="B610" s="49"/>
    </row>
    <row r="611" spans="2:2" ht="13.5" customHeight="1">
      <c r="B611" s="49"/>
    </row>
    <row r="612" spans="2:2" ht="13.5" customHeight="1">
      <c r="B612" s="49"/>
    </row>
    <row r="613" spans="2:2" ht="13.5" customHeight="1">
      <c r="B613" s="49"/>
    </row>
    <row r="614" spans="2:2" ht="13.5" customHeight="1">
      <c r="B614" s="49"/>
    </row>
    <row r="615" spans="2:2" ht="13.5" customHeight="1">
      <c r="B615" s="49"/>
    </row>
    <row r="616" spans="2:2" ht="13.5" customHeight="1">
      <c r="B616" s="49"/>
    </row>
    <row r="617" spans="2:2" ht="13.5" customHeight="1">
      <c r="B617" s="49"/>
    </row>
    <row r="618" spans="2:2" ht="13.5" customHeight="1">
      <c r="B618" s="49"/>
    </row>
    <row r="619" spans="2:2" ht="13.5" customHeight="1">
      <c r="B619" s="49"/>
    </row>
    <row r="620" spans="2:2" ht="13.5" customHeight="1">
      <c r="B620" s="49"/>
    </row>
    <row r="621" spans="2:2" ht="13.5" customHeight="1">
      <c r="B621" s="49"/>
    </row>
    <row r="622" spans="2:2" ht="13.5" customHeight="1">
      <c r="B622" s="49"/>
    </row>
    <row r="623" spans="2:2" ht="13.5" customHeight="1">
      <c r="B623" s="49"/>
    </row>
    <row r="624" spans="2:2" ht="13.5" customHeight="1">
      <c r="B624" s="49"/>
    </row>
    <row r="625" spans="2:2" ht="13.5" customHeight="1">
      <c r="B625" s="49"/>
    </row>
    <row r="626" spans="2:2" ht="13.5" customHeight="1">
      <c r="B626" s="49"/>
    </row>
    <row r="627" spans="2:2" ht="13.5" customHeight="1">
      <c r="B627" s="49"/>
    </row>
    <row r="628" spans="2:2" ht="13.5" customHeight="1">
      <c r="B628" s="49"/>
    </row>
    <row r="629" spans="2:2" ht="13.5" customHeight="1">
      <c r="B629" s="49"/>
    </row>
    <row r="630" spans="2:2" ht="13.5" customHeight="1">
      <c r="B630" s="49"/>
    </row>
    <row r="631" spans="2:2" ht="13.5" customHeight="1">
      <c r="B631" s="49"/>
    </row>
    <row r="632" spans="2:2" ht="13.5" customHeight="1">
      <c r="B632" s="49"/>
    </row>
    <row r="633" spans="2:2" ht="13.5" customHeight="1">
      <c r="B633" s="49"/>
    </row>
    <row r="634" spans="2:2" ht="13.5" customHeight="1">
      <c r="B634" s="49"/>
    </row>
    <row r="635" spans="2:2" ht="13.5" customHeight="1">
      <c r="B635" s="49"/>
    </row>
    <row r="636" spans="2:2" ht="13.5" customHeight="1">
      <c r="B636" s="49"/>
    </row>
    <row r="637" spans="2:2" ht="13.5" customHeight="1">
      <c r="B637" s="49"/>
    </row>
    <row r="638" spans="2:2" ht="13.5" customHeight="1">
      <c r="B638" s="49"/>
    </row>
    <row r="639" spans="2:2" ht="13.5" customHeight="1">
      <c r="B639" s="49"/>
    </row>
    <row r="640" spans="2:2" ht="13.5" customHeight="1">
      <c r="B640" s="49"/>
    </row>
    <row r="641" spans="2:2" ht="13.5" customHeight="1">
      <c r="B641" s="49"/>
    </row>
    <row r="642" spans="2:2" ht="13.5" customHeight="1">
      <c r="B642" s="49"/>
    </row>
    <row r="643" spans="2:2" ht="13.5" customHeight="1">
      <c r="B643" s="49"/>
    </row>
    <row r="644" spans="2:2" ht="13.5" customHeight="1">
      <c r="B644" s="49"/>
    </row>
    <row r="645" spans="2:2" ht="13.5" customHeight="1">
      <c r="B645" s="49"/>
    </row>
    <row r="646" spans="2:2" ht="13.5" customHeight="1">
      <c r="B646" s="49"/>
    </row>
    <row r="647" spans="2:2" ht="13.5" customHeight="1">
      <c r="B647" s="49"/>
    </row>
    <row r="648" spans="2:2" ht="13.5" customHeight="1">
      <c r="B648" s="49"/>
    </row>
    <row r="649" spans="2:2" ht="13.5" customHeight="1">
      <c r="B649" s="49"/>
    </row>
    <row r="650" spans="2:2" ht="13.5" customHeight="1">
      <c r="B650" s="49"/>
    </row>
    <row r="651" spans="2:2" ht="13.5" customHeight="1">
      <c r="B651" s="49"/>
    </row>
    <row r="652" spans="2:2" ht="13.5" customHeight="1">
      <c r="B652" s="49"/>
    </row>
    <row r="653" spans="2:2" ht="13.5" customHeight="1">
      <c r="B653" s="49"/>
    </row>
    <row r="654" spans="2:2" ht="13.5" customHeight="1">
      <c r="B654" s="49"/>
    </row>
    <row r="655" spans="2:2" ht="13.5" customHeight="1">
      <c r="B655" s="49"/>
    </row>
    <row r="656" spans="2:2" ht="13.5" customHeight="1">
      <c r="B656" s="49"/>
    </row>
    <row r="657" spans="2:2" ht="13.5" customHeight="1">
      <c r="B657" s="49"/>
    </row>
    <row r="658" spans="2:2" ht="13.5" customHeight="1">
      <c r="B658" s="49"/>
    </row>
    <row r="659" spans="2:2" ht="13.5" customHeight="1">
      <c r="B659" s="49"/>
    </row>
    <row r="660" spans="2:2" ht="13.5" customHeight="1">
      <c r="B660" s="49"/>
    </row>
    <row r="661" spans="2:2" ht="13.5" customHeight="1">
      <c r="B661" s="49"/>
    </row>
    <row r="662" spans="2:2" ht="13.5" customHeight="1">
      <c r="B662" s="49"/>
    </row>
    <row r="663" spans="2:2" ht="13.5" customHeight="1">
      <c r="B663" s="49"/>
    </row>
    <row r="664" spans="2:2" ht="13.5" customHeight="1">
      <c r="B664" s="49"/>
    </row>
    <row r="665" spans="2:2" ht="13.5" customHeight="1">
      <c r="B665" s="49"/>
    </row>
    <row r="666" spans="2:2" ht="13.5" customHeight="1">
      <c r="B666" s="49"/>
    </row>
    <row r="667" spans="2:2" ht="13.5" customHeight="1">
      <c r="B667" s="49"/>
    </row>
    <row r="668" spans="2:2" ht="13.5" customHeight="1">
      <c r="B668" s="49"/>
    </row>
    <row r="669" spans="2:2" ht="13.5" customHeight="1">
      <c r="B669" s="49"/>
    </row>
    <row r="670" spans="2:2" ht="13.5" customHeight="1">
      <c r="B670" s="49"/>
    </row>
    <row r="671" spans="2:2" ht="13.5" customHeight="1">
      <c r="B671" s="49"/>
    </row>
    <row r="672" spans="2:2" ht="13.5" customHeight="1">
      <c r="B672" s="49"/>
    </row>
    <row r="673" spans="2:2" ht="13.5" customHeight="1">
      <c r="B673" s="49"/>
    </row>
    <row r="674" spans="2:2" ht="13.5" customHeight="1">
      <c r="B674" s="49"/>
    </row>
    <row r="675" spans="2:2" ht="13.5" customHeight="1">
      <c r="B675" s="49"/>
    </row>
    <row r="676" spans="2:2" ht="13.5" customHeight="1">
      <c r="B676" s="49"/>
    </row>
    <row r="677" spans="2:2" ht="13.5" customHeight="1">
      <c r="B677" s="49"/>
    </row>
    <row r="678" spans="2:2" ht="13.5" customHeight="1">
      <c r="B678" s="49"/>
    </row>
    <row r="679" spans="2:2" ht="13.5" customHeight="1">
      <c r="B679" s="49"/>
    </row>
    <row r="680" spans="2:2" ht="13.5" customHeight="1">
      <c r="B680" s="49"/>
    </row>
    <row r="681" spans="2:2" ht="13.5" customHeight="1">
      <c r="B681" s="49"/>
    </row>
    <row r="682" spans="2:2" ht="13.5" customHeight="1">
      <c r="B682" s="49"/>
    </row>
    <row r="683" spans="2:2" ht="13.5" customHeight="1">
      <c r="B683" s="49"/>
    </row>
    <row r="684" spans="2:2" ht="13.5" customHeight="1">
      <c r="B684" s="49"/>
    </row>
    <row r="685" spans="2:2" ht="13.5" customHeight="1">
      <c r="B685" s="49"/>
    </row>
    <row r="686" spans="2:2" ht="13.5" customHeight="1">
      <c r="B686" s="49"/>
    </row>
    <row r="687" spans="2:2" ht="13.5" customHeight="1">
      <c r="B687" s="49"/>
    </row>
    <row r="688" spans="2:2" ht="13.5" customHeight="1">
      <c r="B688" s="49"/>
    </row>
    <row r="689" spans="2:2" ht="13.5" customHeight="1">
      <c r="B689" s="49"/>
    </row>
    <row r="690" spans="2:2" ht="13.5" customHeight="1">
      <c r="B690" s="49"/>
    </row>
    <row r="691" spans="2:2" ht="13.5" customHeight="1">
      <c r="B691" s="49"/>
    </row>
    <row r="692" spans="2:2" ht="13.5" customHeight="1">
      <c r="B692" s="49"/>
    </row>
    <row r="693" spans="2:2" ht="13.5" customHeight="1">
      <c r="B693" s="49"/>
    </row>
    <row r="694" spans="2:2" ht="13.5" customHeight="1">
      <c r="B694" s="49"/>
    </row>
    <row r="695" spans="2:2" ht="13.5" customHeight="1">
      <c r="B695" s="49"/>
    </row>
    <row r="696" spans="2:2" ht="13.5" customHeight="1">
      <c r="B696" s="49"/>
    </row>
    <row r="697" spans="2:2" ht="13.5" customHeight="1">
      <c r="B697" s="49"/>
    </row>
    <row r="698" spans="2:2" ht="13.5" customHeight="1">
      <c r="B698" s="49"/>
    </row>
    <row r="699" spans="2:2" ht="13.5" customHeight="1">
      <c r="B699" s="49"/>
    </row>
    <row r="700" spans="2:2" ht="13.5" customHeight="1">
      <c r="B700" s="49"/>
    </row>
    <row r="701" spans="2:2" ht="13.5" customHeight="1">
      <c r="B701" s="49"/>
    </row>
    <row r="702" spans="2:2" ht="13.5" customHeight="1">
      <c r="B702" s="49"/>
    </row>
    <row r="703" spans="2:2" ht="13.5" customHeight="1">
      <c r="B703" s="49"/>
    </row>
    <row r="704" spans="2:2" ht="13.5" customHeight="1">
      <c r="B704" s="49"/>
    </row>
    <row r="705" spans="2:2" ht="13.5" customHeight="1">
      <c r="B705" s="49"/>
    </row>
    <row r="706" spans="2:2" ht="13.5" customHeight="1">
      <c r="B706" s="49"/>
    </row>
    <row r="707" spans="2:2" ht="13.5" customHeight="1">
      <c r="B707" s="49"/>
    </row>
    <row r="708" spans="2:2" ht="13.5" customHeight="1">
      <c r="B708" s="49"/>
    </row>
    <row r="709" spans="2:2" ht="13.5" customHeight="1">
      <c r="B709" s="49"/>
    </row>
    <row r="710" spans="2:2" ht="13.5" customHeight="1">
      <c r="B710" s="49"/>
    </row>
    <row r="711" spans="2:2" ht="13.5" customHeight="1">
      <c r="B711" s="49"/>
    </row>
    <row r="712" spans="2:2" ht="13.5" customHeight="1">
      <c r="B712" s="49"/>
    </row>
    <row r="713" spans="2:2" ht="13.5" customHeight="1">
      <c r="B713" s="49"/>
    </row>
    <row r="714" spans="2:2" ht="13.5" customHeight="1">
      <c r="B714" s="49"/>
    </row>
    <row r="715" spans="2:2" ht="13.5" customHeight="1">
      <c r="B715" s="49"/>
    </row>
    <row r="716" spans="2:2" ht="13.5" customHeight="1">
      <c r="B716" s="49"/>
    </row>
    <row r="717" spans="2:2" ht="13.5" customHeight="1">
      <c r="B717" s="49"/>
    </row>
    <row r="718" spans="2:2" ht="13.5" customHeight="1">
      <c r="B718" s="49"/>
    </row>
    <row r="719" spans="2:2" ht="13.5" customHeight="1">
      <c r="B719" s="49"/>
    </row>
    <row r="720" spans="2:2" ht="13.5" customHeight="1">
      <c r="B720" s="49"/>
    </row>
    <row r="721" spans="2:2" ht="13.5" customHeight="1">
      <c r="B721" s="49"/>
    </row>
    <row r="722" spans="2:2" ht="13.5" customHeight="1">
      <c r="B722" s="49"/>
    </row>
    <row r="723" spans="2:2" ht="13.5" customHeight="1">
      <c r="B723" s="49"/>
    </row>
    <row r="724" spans="2:2" ht="13.5" customHeight="1">
      <c r="B724" s="49"/>
    </row>
    <row r="725" spans="2:2" ht="13.5" customHeight="1">
      <c r="B725" s="49"/>
    </row>
    <row r="726" spans="2:2" ht="13.5" customHeight="1">
      <c r="B726" s="49"/>
    </row>
    <row r="727" spans="2:2" ht="13.5" customHeight="1">
      <c r="B727" s="49"/>
    </row>
    <row r="728" spans="2:2" ht="13.5" customHeight="1">
      <c r="B728" s="49"/>
    </row>
    <row r="729" spans="2:2" ht="13.5" customHeight="1">
      <c r="B729" s="49"/>
    </row>
    <row r="730" spans="2:2" ht="13.5" customHeight="1">
      <c r="B730" s="49"/>
    </row>
    <row r="731" spans="2:2" ht="13.5" customHeight="1">
      <c r="B731" s="49"/>
    </row>
    <row r="732" spans="2:2" ht="13.5" customHeight="1">
      <c r="B732" s="49"/>
    </row>
    <row r="733" spans="2:2" ht="13.5" customHeight="1">
      <c r="B733" s="49"/>
    </row>
    <row r="734" spans="2:2" ht="13.5" customHeight="1">
      <c r="B734" s="49"/>
    </row>
    <row r="735" spans="2:2" ht="13.5" customHeight="1">
      <c r="B735" s="49"/>
    </row>
    <row r="736" spans="2:2" ht="13.5" customHeight="1">
      <c r="B736" s="49"/>
    </row>
    <row r="737" spans="2:2" ht="13.5" customHeight="1">
      <c r="B737" s="49"/>
    </row>
    <row r="738" spans="2:2" ht="13.5" customHeight="1">
      <c r="B738" s="49"/>
    </row>
    <row r="739" spans="2:2" ht="13.5" customHeight="1">
      <c r="B739" s="49"/>
    </row>
    <row r="740" spans="2:2" ht="13.5" customHeight="1">
      <c r="B740" s="49"/>
    </row>
    <row r="741" spans="2:2" ht="13.5" customHeight="1">
      <c r="B741" s="49"/>
    </row>
    <row r="742" spans="2:2" ht="13.5" customHeight="1">
      <c r="B742" s="49"/>
    </row>
    <row r="743" spans="2:2" ht="13.5" customHeight="1">
      <c r="B743" s="49"/>
    </row>
    <row r="744" spans="2:2" ht="13.5" customHeight="1">
      <c r="B744" s="49"/>
    </row>
    <row r="745" spans="2:2" ht="13.5" customHeight="1">
      <c r="B745" s="49"/>
    </row>
    <row r="746" spans="2:2" ht="13.5" customHeight="1">
      <c r="B746" s="49"/>
    </row>
    <row r="747" spans="2:2" ht="13.5" customHeight="1">
      <c r="B747" s="49"/>
    </row>
    <row r="748" spans="2:2" ht="13.5" customHeight="1">
      <c r="B748" s="49"/>
    </row>
    <row r="749" spans="2:2" ht="13.5" customHeight="1">
      <c r="B749" s="49"/>
    </row>
    <row r="750" spans="2:2" ht="13.5" customHeight="1">
      <c r="B750" s="49"/>
    </row>
    <row r="751" spans="2:2" ht="13.5" customHeight="1">
      <c r="B751" s="49"/>
    </row>
    <row r="752" spans="2:2" ht="13.5" customHeight="1">
      <c r="B752" s="49"/>
    </row>
    <row r="753" spans="2:2" ht="13.5" customHeight="1">
      <c r="B753" s="49"/>
    </row>
    <row r="754" spans="2:2" ht="13.5" customHeight="1">
      <c r="B754" s="49"/>
    </row>
    <row r="755" spans="2:2" ht="13.5" customHeight="1">
      <c r="B755" s="49"/>
    </row>
    <row r="756" spans="2:2" ht="13.5" customHeight="1">
      <c r="B756" s="49"/>
    </row>
    <row r="757" spans="2:2" ht="13.5" customHeight="1">
      <c r="B757" s="49"/>
    </row>
    <row r="758" spans="2:2" ht="13.5" customHeight="1">
      <c r="B758" s="49"/>
    </row>
    <row r="759" spans="2:2" ht="13.5" customHeight="1">
      <c r="B759" s="49"/>
    </row>
    <row r="760" spans="2:2" ht="13.5" customHeight="1">
      <c r="B760" s="49"/>
    </row>
    <row r="761" spans="2:2" ht="13.5" customHeight="1">
      <c r="B761" s="49"/>
    </row>
    <row r="762" spans="2:2" ht="13.5" customHeight="1">
      <c r="B762" s="49"/>
    </row>
    <row r="763" spans="2:2" ht="13.5" customHeight="1">
      <c r="B763" s="49"/>
    </row>
    <row r="764" spans="2:2" ht="13.5" customHeight="1">
      <c r="B764" s="49"/>
    </row>
    <row r="765" spans="2:2" ht="13.5" customHeight="1">
      <c r="B765" s="49"/>
    </row>
    <row r="766" spans="2:2" ht="13.5" customHeight="1">
      <c r="B766" s="49"/>
    </row>
    <row r="767" spans="2:2" ht="13.5" customHeight="1">
      <c r="B767" s="49"/>
    </row>
    <row r="768" spans="2:2" ht="13.5" customHeight="1">
      <c r="B768" s="49"/>
    </row>
    <row r="769" spans="2:2" ht="13.5" customHeight="1">
      <c r="B769" s="49"/>
    </row>
    <row r="770" spans="2:2" ht="13.5" customHeight="1">
      <c r="B770" s="49"/>
    </row>
    <row r="771" spans="2:2" ht="13.5" customHeight="1">
      <c r="B771" s="49"/>
    </row>
    <row r="772" spans="2:2" ht="13.5" customHeight="1">
      <c r="B772" s="49"/>
    </row>
    <row r="773" spans="2:2" ht="13.5" customHeight="1">
      <c r="B773" s="49"/>
    </row>
    <row r="774" spans="2:2" ht="13.5" customHeight="1">
      <c r="B774" s="49"/>
    </row>
    <row r="775" spans="2:2" ht="13.5" customHeight="1">
      <c r="B775" s="49"/>
    </row>
    <row r="776" spans="2:2" ht="13.5" customHeight="1">
      <c r="B776" s="49"/>
    </row>
    <row r="777" spans="2:2" ht="13.5" customHeight="1">
      <c r="B777" s="49"/>
    </row>
    <row r="778" spans="2:2" ht="13.5" customHeight="1">
      <c r="B778" s="49"/>
    </row>
    <row r="779" spans="2:2" ht="13.5" customHeight="1">
      <c r="B779" s="49"/>
    </row>
    <row r="780" spans="2:2" ht="13.5" customHeight="1">
      <c r="B780" s="49"/>
    </row>
    <row r="781" spans="2:2" ht="13.5" customHeight="1">
      <c r="B781" s="49"/>
    </row>
    <row r="782" spans="2:2" ht="13.5" customHeight="1">
      <c r="B782" s="49"/>
    </row>
    <row r="783" spans="2:2" ht="13.5" customHeight="1">
      <c r="B783" s="49"/>
    </row>
    <row r="784" spans="2:2" ht="13.5" customHeight="1">
      <c r="B784" s="49"/>
    </row>
    <row r="785" spans="2:2" ht="13.5" customHeight="1">
      <c r="B785" s="49"/>
    </row>
    <row r="786" spans="2:2" ht="13.5" customHeight="1">
      <c r="B786" s="49"/>
    </row>
    <row r="787" spans="2:2" ht="13.5" customHeight="1">
      <c r="B787" s="49"/>
    </row>
    <row r="788" spans="2:2" ht="13.5" customHeight="1">
      <c r="B788" s="49"/>
    </row>
    <row r="789" spans="2:2" ht="13.5" customHeight="1">
      <c r="B789" s="49"/>
    </row>
    <row r="790" spans="2:2" ht="13.5" customHeight="1">
      <c r="B790" s="49"/>
    </row>
    <row r="791" spans="2:2" ht="13.5" customHeight="1">
      <c r="B791" s="49"/>
    </row>
    <row r="792" spans="2:2" ht="13.5" customHeight="1">
      <c r="B792" s="49"/>
    </row>
    <row r="793" spans="2:2" ht="13.5" customHeight="1">
      <c r="B793" s="49"/>
    </row>
    <row r="794" spans="2:2" ht="13.5" customHeight="1">
      <c r="B794" s="49"/>
    </row>
    <row r="795" spans="2:2" ht="13.5" customHeight="1">
      <c r="B795" s="49"/>
    </row>
    <row r="796" spans="2:2" ht="13.5" customHeight="1">
      <c r="B796" s="49"/>
    </row>
    <row r="797" spans="2:2" ht="13.5" customHeight="1">
      <c r="B797" s="49"/>
    </row>
    <row r="798" spans="2:2" ht="13.5" customHeight="1">
      <c r="B798" s="49"/>
    </row>
    <row r="799" spans="2:2" ht="13.5" customHeight="1">
      <c r="B799" s="49"/>
    </row>
    <row r="800" spans="2:2" ht="13.5" customHeight="1">
      <c r="B800" s="49"/>
    </row>
    <row r="801" spans="2:2" ht="13.5" customHeight="1">
      <c r="B801" s="49"/>
    </row>
    <row r="802" spans="2:2" ht="13.5" customHeight="1">
      <c r="B802" s="49"/>
    </row>
    <row r="803" spans="2:2" ht="13.5" customHeight="1">
      <c r="B803" s="49"/>
    </row>
    <row r="804" spans="2:2" ht="13.5" customHeight="1">
      <c r="B804" s="49"/>
    </row>
    <row r="805" spans="2:2" ht="13.5" customHeight="1">
      <c r="B805" s="49"/>
    </row>
    <row r="806" spans="2:2" ht="13.5" customHeight="1">
      <c r="B806" s="49"/>
    </row>
    <row r="807" spans="2:2" ht="13.5" customHeight="1">
      <c r="B807" s="49"/>
    </row>
    <row r="808" spans="2:2" ht="13.5" customHeight="1">
      <c r="B808" s="49"/>
    </row>
    <row r="809" spans="2:2" ht="13.5" customHeight="1">
      <c r="B809" s="49"/>
    </row>
    <row r="810" spans="2:2" ht="13.5" customHeight="1">
      <c r="B810" s="49"/>
    </row>
    <row r="811" spans="2:2" ht="13.5" customHeight="1">
      <c r="B811" s="49"/>
    </row>
    <row r="812" spans="2:2" ht="13.5" customHeight="1">
      <c r="B812" s="49"/>
    </row>
    <row r="813" spans="2:2" ht="13.5" customHeight="1">
      <c r="B813" s="49"/>
    </row>
    <row r="814" spans="2:2" ht="13.5" customHeight="1">
      <c r="B814" s="49"/>
    </row>
    <row r="815" spans="2:2" ht="13.5" customHeight="1">
      <c r="B815" s="49"/>
    </row>
    <row r="816" spans="2:2" ht="13.5" customHeight="1">
      <c r="B816" s="49"/>
    </row>
    <row r="817" spans="2:2" ht="13.5" customHeight="1">
      <c r="B817" s="49"/>
    </row>
    <row r="818" spans="2:2" ht="13.5" customHeight="1">
      <c r="B818" s="49"/>
    </row>
    <row r="819" spans="2:2" ht="13.5" customHeight="1">
      <c r="B819" s="49"/>
    </row>
    <row r="820" spans="2:2" ht="13.5" customHeight="1">
      <c r="B820" s="49"/>
    </row>
    <row r="821" spans="2:2" ht="13.5" customHeight="1">
      <c r="B821" s="49"/>
    </row>
    <row r="822" spans="2:2" ht="13.5" customHeight="1">
      <c r="B822" s="49"/>
    </row>
    <row r="823" spans="2:2" ht="13.5" customHeight="1">
      <c r="B823" s="49"/>
    </row>
    <row r="824" spans="2:2" ht="13.5" customHeight="1">
      <c r="B824" s="49"/>
    </row>
    <row r="825" spans="2:2" ht="13.5" customHeight="1">
      <c r="B825" s="49"/>
    </row>
    <row r="826" spans="2:2" ht="13.5" customHeight="1">
      <c r="B826" s="49"/>
    </row>
    <row r="827" spans="2:2" ht="13.5" customHeight="1">
      <c r="B827" s="49"/>
    </row>
    <row r="828" spans="2:2" ht="13.5" customHeight="1">
      <c r="B828" s="49"/>
    </row>
    <row r="829" spans="2:2" ht="13.5" customHeight="1">
      <c r="B829" s="49"/>
    </row>
    <row r="830" spans="2:2" ht="13.5" customHeight="1">
      <c r="B830" s="49"/>
    </row>
    <row r="831" spans="2:2" ht="13.5" customHeight="1">
      <c r="B831" s="49"/>
    </row>
    <row r="832" spans="2:2" ht="13.5" customHeight="1">
      <c r="B832" s="49"/>
    </row>
    <row r="833" spans="2:2" ht="13.5" customHeight="1">
      <c r="B833" s="49"/>
    </row>
    <row r="834" spans="2:2" ht="13.5" customHeight="1">
      <c r="B834" s="49"/>
    </row>
    <row r="835" spans="2:2" ht="13.5" customHeight="1">
      <c r="B835" s="49"/>
    </row>
    <row r="836" spans="2:2" ht="13.5" customHeight="1">
      <c r="B836" s="49"/>
    </row>
    <row r="837" spans="2:2" ht="13.5" customHeight="1">
      <c r="B837" s="49"/>
    </row>
    <row r="838" spans="2:2" ht="13.5" customHeight="1">
      <c r="B838" s="49"/>
    </row>
    <row r="839" spans="2:2" ht="13.5" customHeight="1">
      <c r="B839" s="49"/>
    </row>
    <row r="840" spans="2:2" ht="13.5" customHeight="1">
      <c r="B840" s="49"/>
    </row>
    <row r="841" spans="2:2" ht="13.5" customHeight="1">
      <c r="B841" s="49"/>
    </row>
    <row r="842" spans="2:2" ht="13.5" customHeight="1">
      <c r="B842" s="49"/>
    </row>
    <row r="843" spans="2:2" ht="13.5" customHeight="1">
      <c r="B843" s="49"/>
    </row>
    <row r="844" spans="2:2" ht="13.5" customHeight="1">
      <c r="B844" s="49"/>
    </row>
    <row r="845" spans="2:2" ht="13.5" customHeight="1">
      <c r="B845" s="49"/>
    </row>
    <row r="846" spans="2:2" ht="13.5" customHeight="1">
      <c r="B846" s="49"/>
    </row>
    <row r="847" spans="2:2" ht="13.5" customHeight="1">
      <c r="B847" s="49"/>
    </row>
    <row r="848" spans="2:2" ht="13.5" customHeight="1">
      <c r="B848" s="49"/>
    </row>
    <row r="849" spans="2:2" ht="13.5" customHeight="1">
      <c r="B849" s="49"/>
    </row>
    <row r="850" spans="2:2" ht="13.5" customHeight="1">
      <c r="B850" s="49"/>
    </row>
    <row r="851" spans="2:2" ht="13.5" customHeight="1">
      <c r="B851" s="49"/>
    </row>
    <row r="852" spans="2:2" ht="13.5" customHeight="1">
      <c r="B852" s="49"/>
    </row>
    <row r="853" spans="2:2" ht="13.5" customHeight="1">
      <c r="B853" s="49"/>
    </row>
    <row r="854" spans="2:2" ht="13.5" customHeight="1">
      <c r="B854" s="49"/>
    </row>
    <row r="855" spans="2:2" ht="13.5" customHeight="1">
      <c r="B855" s="49"/>
    </row>
    <row r="856" spans="2:2" ht="13.5" customHeight="1">
      <c r="B856" s="49"/>
    </row>
    <row r="857" spans="2:2" ht="13.5" customHeight="1">
      <c r="B857" s="49"/>
    </row>
    <row r="858" spans="2:2" ht="13.5" customHeight="1">
      <c r="B858" s="49"/>
    </row>
    <row r="859" spans="2:2" ht="13.5" customHeight="1">
      <c r="B859" s="49"/>
    </row>
    <row r="860" spans="2:2" ht="13.5" customHeight="1">
      <c r="B860" s="49"/>
    </row>
    <row r="861" spans="2:2" ht="13.5" customHeight="1">
      <c r="B861" s="49"/>
    </row>
    <row r="862" spans="2:2" ht="13.5" customHeight="1">
      <c r="B862" s="49"/>
    </row>
    <row r="863" spans="2:2" ht="13.5" customHeight="1">
      <c r="B863" s="49"/>
    </row>
    <row r="864" spans="2:2" ht="13.5" customHeight="1">
      <c r="B864" s="49"/>
    </row>
    <row r="865" spans="2:2" ht="13.5" customHeight="1">
      <c r="B865" s="49"/>
    </row>
    <row r="866" spans="2:2" ht="13.5" customHeight="1">
      <c r="B866" s="49"/>
    </row>
    <row r="867" spans="2:2" ht="13.5" customHeight="1">
      <c r="B867" s="49"/>
    </row>
    <row r="868" spans="2:2" ht="13.5" customHeight="1">
      <c r="B868" s="49"/>
    </row>
    <row r="869" spans="2:2" ht="13.5" customHeight="1">
      <c r="B869" s="49"/>
    </row>
    <row r="870" spans="2:2" ht="13.5" customHeight="1">
      <c r="B870" s="49"/>
    </row>
    <row r="871" spans="2:2" ht="13.5" customHeight="1">
      <c r="B871" s="49"/>
    </row>
    <row r="872" spans="2:2" ht="13.5" customHeight="1">
      <c r="B872" s="49"/>
    </row>
    <row r="873" spans="2:2" ht="13.5" customHeight="1">
      <c r="B873" s="49"/>
    </row>
    <row r="874" spans="2:2" ht="13.5" customHeight="1">
      <c r="B874" s="49"/>
    </row>
    <row r="875" spans="2:2" ht="13.5" customHeight="1">
      <c r="B875" s="49"/>
    </row>
    <row r="876" spans="2:2" ht="13.5" customHeight="1">
      <c r="B876" s="49"/>
    </row>
    <row r="877" spans="2:2" ht="13.5" customHeight="1">
      <c r="B877" s="49"/>
    </row>
    <row r="878" spans="2:2" ht="13.5" customHeight="1">
      <c r="B878" s="49"/>
    </row>
    <row r="879" spans="2:2" ht="13.5" customHeight="1">
      <c r="B879" s="49"/>
    </row>
    <row r="880" spans="2:2" ht="13.5" customHeight="1">
      <c r="B880" s="49"/>
    </row>
    <row r="881" spans="2:2" ht="13.5" customHeight="1">
      <c r="B881" s="49"/>
    </row>
    <row r="882" spans="2:2" ht="13.5" customHeight="1">
      <c r="B882" s="49"/>
    </row>
    <row r="883" spans="2:2" ht="13.5" customHeight="1">
      <c r="B883" s="49"/>
    </row>
    <row r="884" spans="2:2" ht="13.5" customHeight="1">
      <c r="B884" s="49"/>
    </row>
    <row r="885" spans="2:2" ht="13.5" customHeight="1">
      <c r="B885" s="49"/>
    </row>
    <row r="886" spans="2:2" ht="13.5" customHeight="1">
      <c r="B886" s="49"/>
    </row>
    <row r="887" spans="2:2" ht="13.5" customHeight="1">
      <c r="B887" s="49"/>
    </row>
    <row r="888" spans="2:2" ht="13.5" customHeight="1">
      <c r="B888" s="49"/>
    </row>
    <row r="889" spans="2:2" ht="13.5" customHeight="1">
      <c r="B889" s="49"/>
    </row>
    <row r="890" spans="2:2" ht="13.5" customHeight="1">
      <c r="B890" s="49"/>
    </row>
    <row r="891" spans="2:2" ht="13.5" customHeight="1">
      <c r="B891" s="49"/>
    </row>
    <row r="892" spans="2:2" ht="13.5" customHeight="1">
      <c r="B892" s="49"/>
    </row>
    <row r="893" spans="2:2" ht="13.5" customHeight="1">
      <c r="B893" s="49"/>
    </row>
    <row r="894" spans="2:2" ht="13.5" customHeight="1">
      <c r="B894" s="49"/>
    </row>
    <row r="895" spans="2:2" ht="13.5" customHeight="1">
      <c r="B895" s="49"/>
    </row>
    <row r="896" spans="2:2" ht="13.5" customHeight="1">
      <c r="B896" s="49"/>
    </row>
    <row r="897" spans="2:2" ht="13.5" customHeight="1">
      <c r="B897" s="49"/>
    </row>
    <row r="898" spans="2:2" ht="13.5" customHeight="1">
      <c r="B898" s="49"/>
    </row>
    <row r="899" spans="2:2" ht="13.5" customHeight="1">
      <c r="B899" s="49"/>
    </row>
    <row r="900" spans="2:2" ht="13.5" customHeight="1">
      <c r="B900" s="49"/>
    </row>
    <row r="901" spans="2:2" ht="13.5" customHeight="1">
      <c r="B901" s="49"/>
    </row>
    <row r="902" spans="2:2" ht="13.5" customHeight="1">
      <c r="B902" s="49"/>
    </row>
    <row r="903" spans="2:2" ht="13.5" customHeight="1">
      <c r="B903" s="49"/>
    </row>
    <row r="904" spans="2:2" ht="13.5" customHeight="1">
      <c r="B904" s="49"/>
    </row>
    <row r="905" spans="2:2" ht="13.5" customHeight="1">
      <c r="B905" s="49"/>
    </row>
    <row r="906" spans="2:2" ht="13.5" customHeight="1">
      <c r="B906" s="49"/>
    </row>
    <row r="907" spans="2:2" ht="13.5" customHeight="1">
      <c r="B907" s="49"/>
    </row>
    <row r="908" spans="2:2" ht="13.5" customHeight="1">
      <c r="B908" s="49"/>
    </row>
    <row r="909" spans="2:2" ht="13.5" customHeight="1">
      <c r="B909" s="49"/>
    </row>
    <row r="910" spans="2:2" ht="13.5" customHeight="1">
      <c r="B910" s="49"/>
    </row>
    <row r="911" spans="2:2" ht="13.5" customHeight="1">
      <c r="B911" s="49"/>
    </row>
    <row r="912" spans="2:2" ht="13.5" customHeight="1">
      <c r="B912" s="49"/>
    </row>
    <row r="913" spans="2:2" ht="13.5" customHeight="1">
      <c r="B913" s="49"/>
    </row>
    <row r="914" spans="2:2" ht="13.5" customHeight="1">
      <c r="B914" s="49"/>
    </row>
    <row r="915" spans="2:2" ht="13.5" customHeight="1">
      <c r="B915" s="49"/>
    </row>
    <row r="916" spans="2:2" ht="13.5" customHeight="1">
      <c r="B916" s="49"/>
    </row>
    <row r="917" spans="2:2" ht="13.5" customHeight="1">
      <c r="B917" s="49"/>
    </row>
    <row r="918" spans="2:2" ht="13.5" customHeight="1">
      <c r="B918" s="49"/>
    </row>
    <row r="919" spans="2:2" ht="13.5" customHeight="1">
      <c r="B919" s="49"/>
    </row>
    <row r="920" spans="2:2" ht="13.5" customHeight="1">
      <c r="B920" s="49"/>
    </row>
    <row r="921" spans="2:2" ht="13.5" customHeight="1">
      <c r="B921" s="49"/>
    </row>
    <row r="922" spans="2:2" ht="13.5" customHeight="1">
      <c r="B922" s="49"/>
    </row>
    <row r="923" spans="2:2" ht="13.5" customHeight="1">
      <c r="B923" s="49"/>
    </row>
    <row r="924" spans="2:2" ht="13.5" customHeight="1">
      <c r="B924" s="49"/>
    </row>
    <row r="925" spans="2:2" ht="13.5" customHeight="1">
      <c r="B925" s="49"/>
    </row>
    <row r="926" spans="2:2" ht="13.5" customHeight="1">
      <c r="B926" s="49"/>
    </row>
    <row r="927" spans="2:2" ht="13.5" customHeight="1">
      <c r="B927" s="49"/>
    </row>
    <row r="928" spans="2:2" ht="13.5" customHeight="1">
      <c r="B928" s="49"/>
    </row>
    <row r="929" spans="2:2" ht="13.5" customHeight="1">
      <c r="B929" s="49"/>
    </row>
    <row r="930" spans="2:2" ht="13.5" customHeight="1">
      <c r="B930" s="49"/>
    </row>
    <row r="931" spans="2:2" ht="13.5" customHeight="1">
      <c r="B931" s="49"/>
    </row>
    <row r="932" spans="2:2" ht="13.5" customHeight="1">
      <c r="B932" s="49"/>
    </row>
    <row r="933" spans="2:2" ht="13.5" customHeight="1">
      <c r="B933" s="49"/>
    </row>
    <row r="934" spans="2:2" ht="13.5" customHeight="1">
      <c r="B934" s="49"/>
    </row>
    <row r="935" spans="2:2" ht="13.5" customHeight="1">
      <c r="B935" s="49"/>
    </row>
    <row r="936" spans="2:2" ht="13.5" customHeight="1">
      <c r="B936" s="49"/>
    </row>
    <row r="937" spans="2:2" ht="13.5" customHeight="1">
      <c r="B937" s="49"/>
    </row>
    <row r="938" spans="2:2" ht="13.5" customHeight="1">
      <c r="B938" s="49"/>
    </row>
    <row r="939" spans="2:2" ht="13.5" customHeight="1">
      <c r="B939" s="49"/>
    </row>
    <row r="940" spans="2:2" ht="13.5" customHeight="1">
      <c r="B940" s="49"/>
    </row>
    <row r="941" spans="2:2" ht="13.5" customHeight="1">
      <c r="B941" s="49"/>
    </row>
    <row r="942" spans="2:2" ht="13.5" customHeight="1">
      <c r="B942" s="49"/>
    </row>
    <row r="943" spans="2:2" ht="13.5" customHeight="1">
      <c r="B943" s="49"/>
    </row>
    <row r="944" spans="2:2" ht="13.5" customHeight="1">
      <c r="B944" s="49"/>
    </row>
    <row r="945" spans="2:2" ht="13.5" customHeight="1">
      <c r="B945" s="49"/>
    </row>
    <row r="946" spans="2:2" ht="13.5" customHeight="1">
      <c r="B946" s="49"/>
    </row>
    <row r="947" spans="2:2" ht="13.5" customHeight="1">
      <c r="B947" s="49"/>
    </row>
    <row r="948" spans="2:2" ht="13.5" customHeight="1">
      <c r="B948" s="49"/>
    </row>
    <row r="949" spans="2:2" ht="13.5" customHeight="1">
      <c r="B949" s="49"/>
    </row>
    <row r="950" spans="2:2" ht="13.5" customHeight="1">
      <c r="B950" s="49"/>
    </row>
    <row r="951" spans="2:2" ht="13.5" customHeight="1">
      <c r="B951" s="49"/>
    </row>
    <row r="952" spans="2:2" ht="13.5" customHeight="1">
      <c r="B952" s="49"/>
    </row>
    <row r="953" spans="2:2" ht="13.5" customHeight="1">
      <c r="B953" s="49"/>
    </row>
    <row r="954" spans="2:2" ht="13.5" customHeight="1">
      <c r="B954" s="49"/>
    </row>
    <row r="955" spans="2:2" ht="13.5" customHeight="1">
      <c r="B955" s="49"/>
    </row>
    <row r="956" spans="2:2" ht="13.5" customHeight="1">
      <c r="B956" s="49"/>
    </row>
    <row r="957" spans="2:2" ht="13.5" customHeight="1">
      <c r="B957" s="49"/>
    </row>
    <row r="958" spans="2:2" ht="13.5" customHeight="1">
      <c r="B958" s="49"/>
    </row>
    <row r="959" spans="2:2" ht="13.5" customHeight="1">
      <c r="B959" s="49"/>
    </row>
    <row r="960" spans="2:2" ht="13.5" customHeight="1">
      <c r="B960" s="49"/>
    </row>
    <row r="961" spans="2:2" ht="13.5" customHeight="1">
      <c r="B961" s="49"/>
    </row>
    <row r="962" spans="2:2" ht="13.5" customHeight="1">
      <c r="B962" s="49"/>
    </row>
    <row r="963" spans="2:2" ht="13.5" customHeight="1">
      <c r="B963" s="49"/>
    </row>
    <row r="964" spans="2:2" ht="13.5" customHeight="1">
      <c r="B964" s="49"/>
    </row>
    <row r="965" spans="2:2" ht="13.5" customHeight="1">
      <c r="B965" s="49"/>
    </row>
    <row r="966" spans="2:2" ht="13.5" customHeight="1">
      <c r="B966" s="49"/>
    </row>
    <row r="967" spans="2:2" ht="13.5" customHeight="1">
      <c r="B967" s="49"/>
    </row>
    <row r="968" spans="2:2" ht="13.5" customHeight="1">
      <c r="B968" s="49"/>
    </row>
    <row r="969" spans="2:2" ht="13.5" customHeight="1">
      <c r="B969" s="49"/>
    </row>
    <row r="970" spans="2:2" ht="13.5" customHeight="1">
      <c r="B970" s="49"/>
    </row>
    <row r="971" spans="2:2" ht="13.5" customHeight="1">
      <c r="B971" s="49"/>
    </row>
    <row r="972" spans="2:2" ht="13.5" customHeight="1">
      <c r="B972" s="49"/>
    </row>
    <row r="973" spans="2:2" ht="13.5" customHeight="1">
      <c r="B973" s="49"/>
    </row>
    <row r="974" spans="2:2" ht="13.5" customHeight="1">
      <c r="B974" s="49"/>
    </row>
    <row r="975" spans="2:2" ht="13.5" customHeight="1">
      <c r="B975" s="49"/>
    </row>
    <row r="976" spans="2:2" ht="13.5" customHeight="1">
      <c r="B976" s="49"/>
    </row>
    <row r="977" spans="2:2" ht="13.5" customHeight="1">
      <c r="B977" s="49"/>
    </row>
    <row r="978" spans="2:2" ht="13.5" customHeight="1">
      <c r="B978" s="49"/>
    </row>
    <row r="979" spans="2:2" ht="13.5" customHeight="1">
      <c r="B979" s="49"/>
    </row>
    <row r="980" spans="2:2" ht="13.5" customHeight="1">
      <c r="B980" s="49"/>
    </row>
    <row r="981" spans="2:2" ht="13.5" customHeight="1">
      <c r="B981" s="49"/>
    </row>
    <row r="982" spans="2:2" ht="13.5" customHeight="1">
      <c r="B982" s="49"/>
    </row>
    <row r="983" spans="2:2" ht="13.5" customHeight="1">
      <c r="B983" s="49"/>
    </row>
    <row r="984" spans="2:2" ht="13.5" customHeight="1">
      <c r="B984" s="49"/>
    </row>
    <row r="985" spans="2:2" ht="13.5" customHeight="1">
      <c r="B985" s="49"/>
    </row>
    <row r="986" spans="2:2" ht="13.5" customHeight="1">
      <c r="B986" s="49"/>
    </row>
    <row r="987" spans="2:2" ht="13.5" customHeight="1">
      <c r="B987" s="49"/>
    </row>
    <row r="988" spans="2:2" ht="13.5" customHeight="1">
      <c r="B988" s="49"/>
    </row>
    <row r="989" spans="2:2" ht="13.5" customHeight="1">
      <c r="B989" s="49"/>
    </row>
    <row r="990" spans="2:2" ht="13.5" customHeight="1">
      <c r="B990" s="49"/>
    </row>
    <row r="991" spans="2:2" ht="13.5" customHeight="1">
      <c r="B991" s="49"/>
    </row>
    <row r="992" spans="2:2" ht="13.5" customHeight="1">
      <c r="B992" s="49"/>
    </row>
    <row r="993" spans="2:2" ht="13.5" customHeight="1">
      <c r="B993" s="49"/>
    </row>
    <row r="994" spans="2:2" ht="13.5" customHeight="1">
      <c r="B994" s="49"/>
    </row>
    <row r="995" spans="2:2" ht="13.5" customHeight="1">
      <c r="B995" s="49"/>
    </row>
    <row r="996" spans="2:2" ht="13.5" customHeight="1">
      <c r="B996" s="49"/>
    </row>
    <row r="997" spans="2:2" ht="13.5" customHeight="1">
      <c r="B997" s="49"/>
    </row>
    <row r="998" spans="2:2" ht="13.5" customHeight="1">
      <c r="B998" s="49"/>
    </row>
    <row r="999" spans="2:2" ht="13.5" customHeight="1">
      <c r="B999" s="49"/>
    </row>
    <row r="1000" spans="2:2" ht="13.5" customHeight="1">
      <c r="B1000" s="49"/>
    </row>
    <row r="1001" spans="2:2" ht="13.5" customHeight="1">
      <c r="B1001" s="49"/>
    </row>
    <row r="1002" spans="2:2" ht="13.5" customHeight="1">
      <c r="B1002" s="49"/>
    </row>
    <row r="1003" spans="2:2" ht="13.5" customHeight="1">
      <c r="B1003" s="49"/>
    </row>
    <row r="1004" spans="2:2" ht="13.5" customHeight="1">
      <c r="B1004" s="49"/>
    </row>
  </sheetData>
  <mergeCells count="4">
    <mergeCell ref="A53:B53"/>
    <mergeCell ref="A2:A4"/>
    <mergeCell ref="B2:B4"/>
    <mergeCell ref="AZ2:AZ4"/>
  </mergeCells>
  <pageMargins left="0" right="0.35433070866141703" top="0" bottom="1.14173228346457" header="0" footer="0"/>
  <pageSetup paperSize="8" scale="36" pageOrder="overThenDown" orientation="landscape" r:id="rId1"/>
  <headerFooter>
    <oddHeader>&amp;CNÁVRH ROZPOČTU NA ROK 2023 - ČTYŘKOLY</oddHeader>
    <oddFooter>&amp;R&amp;P 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0592-5968-4F35-85FD-A30FA3C26F66}">
  <dimension ref="A1:S75"/>
  <sheetViews>
    <sheetView zoomScale="80" zoomScaleNormal="80" workbookViewId="0">
      <selection activeCell="B18" sqref="B18"/>
    </sheetView>
  </sheetViews>
  <sheetFormatPr defaultColWidth="9" defaultRowHeight="12.75"/>
  <cols>
    <col min="1" max="1" width="9" style="57" customWidth="1"/>
    <col min="2" max="2" width="56.75" style="57" bestFit="1" customWidth="1"/>
    <col min="3" max="3" width="18" style="57" bestFit="1" customWidth="1"/>
    <col min="4" max="4" width="19.25" style="57" customWidth="1"/>
    <col min="5" max="5" width="13.3125" style="57" bestFit="1" customWidth="1"/>
    <col min="6" max="6" width="16" style="57" customWidth="1"/>
    <col min="7" max="7" width="13.3125" style="57" bestFit="1" customWidth="1"/>
    <col min="8" max="8" width="5" style="57" customWidth="1"/>
    <col min="9" max="9" width="7.5625" style="57" bestFit="1" customWidth="1"/>
    <col min="10" max="10" width="40.75" style="57" bestFit="1" customWidth="1"/>
    <col min="11" max="11" width="13.25" style="57" bestFit="1" customWidth="1"/>
    <col min="12" max="12" width="17.0625" style="57" customWidth="1"/>
    <col min="13" max="13" width="13.3125" style="57" bestFit="1" customWidth="1"/>
    <col min="14" max="16384" width="9" style="57"/>
  </cols>
  <sheetData>
    <row r="1" spans="1:13" ht="12.75" customHeight="1">
      <c r="A1" s="97"/>
      <c r="B1" s="85"/>
      <c r="F1" s="58"/>
      <c r="G1" s="97"/>
    </row>
    <row r="2" spans="1:13" ht="13.15">
      <c r="A2" s="79" t="s">
        <v>94</v>
      </c>
      <c r="B2" s="85"/>
      <c r="F2" s="58"/>
      <c r="I2" s="79" t="s">
        <v>197</v>
      </c>
      <c r="J2" s="86"/>
    </row>
    <row r="3" spans="1:13" ht="86.25" customHeight="1">
      <c r="A3" s="87" t="s">
        <v>2</v>
      </c>
      <c r="B3" s="80" t="s">
        <v>198</v>
      </c>
      <c r="C3" s="80" t="s">
        <v>204</v>
      </c>
      <c r="D3" s="101" t="s">
        <v>205</v>
      </c>
      <c r="E3" s="80" t="s">
        <v>206</v>
      </c>
      <c r="F3" s="58"/>
      <c r="I3" s="87" t="s">
        <v>13</v>
      </c>
      <c r="J3" s="101" t="s">
        <v>106</v>
      </c>
      <c r="K3" s="80" t="s">
        <v>204</v>
      </c>
      <c r="L3" s="101" t="s">
        <v>205</v>
      </c>
      <c r="M3" s="80" t="s">
        <v>206</v>
      </c>
    </row>
    <row r="4" spans="1:13" ht="13.15" customHeight="1">
      <c r="A4" s="81">
        <v>1111</v>
      </c>
      <c r="B4" s="88" t="s">
        <v>9</v>
      </c>
      <c r="C4" s="67">
        <v>2000</v>
      </c>
      <c r="D4" s="64">
        <v>2000</v>
      </c>
      <c r="E4" s="67">
        <f>Příjmy!D5</f>
        <v>2000</v>
      </c>
      <c r="I4" s="89">
        <v>1031</v>
      </c>
      <c r="J4" s="60" t="s">
        <v>153</v>
      </c>
      <c r="K4" s="67">
        <v>0</v>
      </c>
      <c r="L4" s="64"/>
      <c r="M4" s="67">
        <f>Příjmy!V10</f>
        <v>0</v>
      </c>
    </row>
    <row r="5" spans="1:13" ht="13.15" customHeight="1">
      <c r="A5" s="82">
        <v>1112</v>
      </c>
      <c r="B5" s="90" t="s">
        <v>12</v>
      </c>
      <c r="C5" s="67">
        <v>130</v>
      </c>
      <c r="D5" s="64">
        <v>130</v>
      </c>
      <c r="E5" s="67">
        <f>Příjmy!D6</f>
        <v>130</v>
      </c>
      <c r="I5" s="91">
        <v>2140</v>
      </c>
      <c r="J5" s="61" t="s">
        <v>154</v>
      </c>
      <c r="K5" s="67">
        <v>0</v>
      </c>
      <c r="L5" s="64"/>
      <c r="M5" s="67">
        <f>Příjmy!V11</f>
        <v>0</v>
      </c>
    </row>
    <row r="6" spans="1:13">
      <c r="A6" s="82">
        <v>1113</v>
      </c>
      <c r="B6" s="90" t="s">
        <v>17</v>
      </c>
      <c r="C6" s="67">
        <v>300</v>
      </c>
      <c r="D6" s="64">
        <v>400</v>
      </c>
      <c r="E6" s="67">
        <f>Příjmy!D7</f>
        <v>400</v>
      </c>
      <c r="I6" s="91">
        <v>2212</v>
      </c>
      <c r="J6" s="61" t="s">
        <v>155</v>
      </c>
      <c r="K6" s="67">
        <v>3422</v>
      </c>
      <c r="L6" s="64">
        <v>80</v>
      </c>
      <c r="M6" s="67">
        <f>Výdaje!AZ7</f>
        <v>4322</v>
      </c>
    </row>
    <row r="7" spans="1:13">
      <c r="A7" s="82">
        <v>1121</v>
      </c>
      <c r="B7" s="90" t="s">
        <v>26</v>
      </c>
      <c r="C7" s="67">
        <v>2200</v>
      </c>
      <c r="D7" s="64">
        <v>2800</v>
      </c>
      <c r="E7" s="67">
        <f>Příjmy!D8</f>
        <v>3000</v>
      </c>
      <c r="I7" s="91">
        <v>2219</v>
      </c>
      <c r="J7" s="61" t="s">
        <v>156</v>
      </c>
      <c r="K7" s="67">
        <v>420</v>
      </c>
      <c r="L7" s="64">
        <v>200</v>
      </c>
      <c r="M7" s="67">
        <f>Výdaje!AZ8</f>
        <v>1220</v>
      </c>
    </row>
    <row r="8" spans="1:13">
      <c r="A8" s="82">
        <v>1122</v>
      </c>
      <c r="B8" s="90" t="s">
        <v>36</v>
      </c>
      <c r="C8" s="67">
        <v>200</v>
      </c>
      <c r="D8" s="64">
        <v>250</v>
      </c>
      <c r="E8" s="67">
        <f>Příjmy!D9</f>
        <v>300</v>
      </c>
      <c r="I8" s="91">
        <v>2221</v>
      </c>
      <c r="J8" s="62" t="s">
        <v>157</v>
      </c>
      <c r="K8" s="67">
        <v>0</v>
      </c>
      <c r="L8" s="64"/>
      <c r="M8" s="67">
        <f>Výdaje!AZ9</f>
        <v>0</v>
      </c>
    </row>
    <row r="9" spans="1:13">
      <c r="A9" s="82">
        <v>1211</v>
      </c>
      <c r="B9" s="90" t="s">
        <v>37</v>
      </c>
      <c r="C9" s="68">
        <v>5000</v>
      </c>
      <c r="D9" s="65">
        <v>5000</v>
      </c>
      <c r="E9" s="67">
        <f>Příjmy!D10</f>
        <v>6000</v>
      </c>
      <c r="I9" s="94">
        <v>2292</v>
      </c>
      <c r="J9" s="63" t="s">
        <v>192</v>
      </c>
      <c r="K9" s="67">
        <v>44</v>
      </c>
      <c r="L9" s="64">
        <v>35</v>
      </c>
      <c r="M9" s="67">
        <f>Výdaje!AZ10</f>
        <v>45</v>
      </c>
    </row>
    <row r="10" spans="1:13">
      <c r="A10" s="83">
        <v>1334</v>
      </c>
      <c r="B10" s="92" t="s">
        <v>39</v>
      </c>
      <c r="C10" s="73">
        <v>0</v>
      </c>
      <c r="D10" s="70">
        <v>6</v>
      </c>
      <c r="E10" s="73">
        <f>Příjmy!D11</f>
        <v>0</v>
      </c>
      <c r="I10" s="91">
        <v>2310</v>
      </c>
      <c r="J10" s="60" t="s">
        <v>158</v>
      </c>
      <c r="K10" s="67">
        <v>5927</v>
      </c>
      <c r="L10" s="64">
        <v>4000</v>
      </c>
      <c r="M10" s="67">
        <f>Výdaje!AZ11</f>
        <v>4252</v>
      </c>
    </row>
    <row r="11" spans="1:13">
      <c r="A11" s="83"/>
      <c r="B11" s="92"/>
      <c r="C11" s="74"/>
      <c r="D11" s="71"/>
      <c r="E11" s="74"/>
      <c r="I11" s="91">
        <v>2321</v>
      </c>
      <c r="J11" s="61" t="s">
        <v>159</v>
      </c>
      <c r="K11" s="67">
        <v>310</v>
      </c>
      <c r="L11" s="64">
        <v>100</v>
      </c>
      <c r="M11" s="67">
        <f>Výdaje!AZ12</f>
        <v>1710</v>
      </c>
    </row>
    <row r="12" spans="1:13">
      <c r="A12" s="82"/>
      <c r="B12" s="90"/>
      <c r="C12" s="75"/>
      <c r="D12" s="72"/>
      <c r="E12" s="59"/>
      <c r="I12" s="91">
        <v>2341</v>
      </c>
      <c r="J12" s="61" t="s">
        <v>160</v>
      </c>
      <c r="K12" s="67">
        <v>0</v>
      </c>
      <c r="L12" s="64"/>
      <c r="M12" s="67">
        <f>Výdaje!AZ13</f>
        <v>0</v>
      </c>
    </row>
    <row r="13" spans="1:13">
      <c r="A13" s="82">
        <v>1341</v>
      </c>
      <c r="B13" s="90" t="s">
        <v>42</v>
      </c>
      <c r="C13" s="75">
        <v>12</v>
      </c>
      <c r="D13" s="72">
        <v>12</v>
      </c>
      <c r="E13" s="67">
        <f>Příjmy!D13</f>
        <v>12</v>
      </c>
      <c r="I13" s="91">
        <v>3111</v>
      </c>
      <c r="J13" s="61" t="s">
        <v>49</v>
      </c>
      <c r="K13" s="67">
        <v>50</v>
      </c>
      <c r="L13" s="64">
        <v>150</v>
      </c>
      <c r="M13" s="67">
        <f>Výdaje!AZ14</f>
        <v>150</v>
      </c>
    </row>
    <row r="14" spans="1:13">
      <c r="A14" s="82">
        <v>1342</v>
      </c>
      <c r="B14" s="90" t="s">
        <v>44</v>
      </c>
      <c r="C14" s="67">
        <v>45</v>
      </c>
      <c r="D14" s="64">
        <v>70</v>
      </c>
      <c r="E14" s="67">
        <f>Příjmy!D14</f>
        <v>70</v>
      </c>
      <c r="I14" s="91">
        <v>3113</v>
      </c>
      <c r="J14" s="61" t="s">
        <v>161</v>
      </c>
      <c r="K14" s="67">
        <v>200</v>
      </c>
      <c r="L14" s="64">
        <v>200</v>
      </c>
      <c r="M14" s="67">
        <f>Výdaje!AZ15</f>
        <v>200</v>
      </c>
    </row>
    <row r="15" spans="1:13">
      <c r="A15" s="82">
        <v>1343</v>
      </c>
      <c r="B15" s="90" t="s">
        <v>46</v>
      </c>
      <c r="C15" s="67">
        <v>0</v>
      </c>
      <c r="D15" s="64"/>
      <c r="E15" s="67">
        <f>Příjmy!D16</f>
        <v>0</v>
      </c>
      <c r="I15" s="91">
        <v>3141</v>
      </c>
      <c r="J15" s="61" t="s">
        <v>51</v>
      </c>
      <c r="K15" s="67">
        <v>0</v>
      </c>
      <c r="L15" s="64">
        <v>0</v>
      </c>
      <c r="M15" s="67">
        <f>Výdaje!AZ16</f>
        <v>0</v>
      </c>
    </row>
    <row r="16" spans="1:13">
      <c r="A16" s="82">
        <v>1344</v>
      </c>
      <c r="B16" s="90" t="s">
        <v>48</v>
      </c>
      <c r="C16" s="67">
        <v>0</v>
      </c>
      <c r="D16" s="64"/>
      <c r="E16" s="67"/>
      <c r="I16" s="91">
        <v>3313</v>
      </c>
      <c r="J16" s="61" t="s">
        <v>53</v>
      </c>
      <c r="K16" s="67">
        <v>0</v>
      </c>
      <c r="L16" s="64">
        <v>0</v>
      </c>
      <c r="M16" s="67">
        <f>Výdaje!AZ17</f>
        <v>0</v>
      </c>
    </row>
    <row r="17" spans="1:19">
      <c r="A17" s="82">
        <v>1345</v>
      </c>
      <c r="B17" s="90" t="s">
        <v>190</v>
      </c>
      <c r="C17" s="67">
        <v>1400</v>
      </c>
      <c r="D17" s="64">
        <v>1500</v>
      </c>
      <c r="E17" s="67">
        <f>Příjmy!D17</f>
        <v>1500</v>
      </c>
      <c r="I17" s="91">
        <v>3314</v>
      </c>
      <c r="J17" s="61" t="s">
        <v>55</v>
      </c>
      <c r="K17" s="67">
        <v>0</v>
      </c>
      <c r="L17" s="64">
        <v>0</v>
      </c>
      <c r="M17" s="67">
        <f>Výdaje!AZ18</f>
        <v>0</v>
      </c>
    </row>
    <row r="18" spans="1:19">
      <c r="A18" s="82"/>
      <c r="B18" s="90"/>
      <c r="C18" s="67"/>
      <c r="D18" s="64"/>
      <c r="E18" s="59"/>
      <c r="I18" s="91">
        <v>3319</v>
      </c>
      <c r="J18" s="61" t="s">
        <v>162</v>
      </c>
      <c r="K18" s="67">
        <v>0</v>
      </c>
      <c r="L18" s="64">
        <v>0</v>
      </c>
      <c r="M18" s="67">
        <f>Výdaje!AZ19</f>
        <v>0</v>
      </c>
    </row>
    <row r="19" spans="1:19">
      <c r="A19" s="82">
        <v>1361</v>
      </c>
      <c r="B19" s="90" t="s">
        <v>52</v>
      </c>
      <c r="C19" s="67">
        <v>10</v>
      </c>
      <c r="D19" s="64">
        <v>7</v>
      </c>
      <c r="E19" s="67">
        <f>Příjmy!D19</f>
        <v>10</v>
      </c>
      <c r="I19" s="91">
        <v>3326</v>
      </c>
      <c r="J19" s="61" t="s">
        <v>163</v>
      </c>
      <c r="K19" s="67">
        <v>20</v>
      </c>
      <c r="L19" s="64">
        <v>25</v>
      </c>
      <c r="M19" s="67">
        <f>Výdaje!AZ20</f>
        <v>10</v>
      </c>
    </row>
    <row r="20" spans="1:19">
      <c r="A20" s="82">
        <v>1381</v>
      </c>
      <c r="B20" s="90" t="s">
        <v>54</v>
      </c>
      <c r="C20" s="67">
        <v>80</v>
      </c>
      <c r="D20" s="64">
        <v>80</v>
      </c>
      <c r="E20" s="67">
        <f>Příjmy!D20</f>
        <v>80</v>
      </c>
      <c r="I20" s="91">
        <v>3349</v>
      </c>
      <c r="J20" s="61" t="s">
        <v>164</v>
      </c>
      <c r="K20" s="67">
        <v>0</v>
      </c>
      <c r="L20" s="64">
        <v>0</v>
      </c>
      <c r="M20" s="67">
        <f>Výdaje!AZ21</f>
        <v>0</v>
      </c>
    </row>
    <row r="21" spans="1:19">
      <c r="A21" s="82">
        <v>1511</v>
      </c>
      <c r="B21" s="90" t="s">
        <v>56</v>
      </c>
      <c r="C21" s="67">
        <v>850</v>
      </c>
      <c r="D21" s="64">
        <v>820</v>
      </c>
      <c r="E21" s="67">
        <f>Příjmy!D21</f>
        <v>1000</v>
      </c>
      <c r="I21" s="91">
        <v>3392</v>
      </c>
      <c r="J21" s="61" t="s">
        <v>165</v>
      </c>
      <c r="K21" s="67">
        <v>0</v>
      </c>
      <c r="L21" s="64">
        <v>0</v>
      </c>
      <c r="M21" s="67">
        <f>Výdaje!AZ22</f>
        <v>0</v>
      </c>
    </row>
    <row r="22" spans="1:19">
      <c r="A22" s="84">
        <v>4111</v>
      </c>
      <c r="B22" s="93" t="s">
        <v>71</v>
      </c>
      <c r="C22" s="67">
        <v>0</v>
      </c>
      <c r="D22" s="59">
        <v>39</v>
      </c>
      <c r="E22" s="67">
        <f>Příjmy!D23</f>
        <v>0</v>
      </c>
      <c r="I22" s="91">
        <v>3399</v>
      </c>
      <c r="J22" s="61" t="s">
        <v>166</v>
      </c>
      <c r="K22" s="67">
        <v>380</v>
      </c>
      <c r="L22" s="64">
        <v>300</v>
      </c>
      <c r="M22" s="67">
        <f>Výdaje!AZ23</f>
        <v>360</v>
      </c>
    </row>
    <row r="23" spans="1:19">
      <c r="A23" s="84">
        <v>4112</v>
      </c>
      <c r="B23" s="93" t="s">
        <v>73</v>
      </c>
      <c r="C23" s="67">
        <v>140</v>
      </c>
      <c r="D23" s="59">
        <v>120</v>
      </c>
      <c r="E23" s="67">
        <f>Příjmy!D29</f>
        <v>150</v>
      </c>
      <c r="I23" s="91">
        <v>3412</v>
      </c>
      <c r="J23" s="61" t="s">
        <v>193</v>
      </c>
      <c r="K23" s="67">
        <v>10</v>
      </c>
      <c r="L23" s="64">
        <v>50</v>
      </c>
      <c r="M23" s="67">
        <f>Výdaje!AZ24</f>
        <v>585</v>
      </c>
    </row>
    <row r="24" spans="1:19">
      <c r="A24" s="84">
        <v>4116</v>
      </c>
      <c r="B24" s="93" t="s">
        <v>75</v>
      </c>
      <c r="C24" s="67">
        <v>0</v>
      </c>
      <c r="D24" s="59"/>
      <c r="E24" s="67">
        <v>0</v>
      </c>
      <c r="I24" s="91">
        <v>3421</v>
      </c>
      <c r="J24" s="61" t="s">
        <v>167</v>
      </c>
      <c r="K24" s="67">
        <v>220</v>
      </c>
      <c r="L24" s="64">
        <v>20</v>
      </c>
      <c r="M24" s="67">
        <f>Výdaje!AZ25</f>
        <v>20</v>
      </c>
      <c r="O24" s="164"/>
      <c r="P24" s="165"/>
      <c r="Q24" s="58"/>
      <c r="R24" s="58"/>
      <c r="S24" s="58"/>
    </row>
    <row r="25" spans="1:19">
      <c r="A25" s="84">
        <v>4121</v>
      </c>
      <c r="B25" s="93" t="s">
        <v>77</v>
      </c>
      <c r="C25" s="67">
        <v>0</v>
      </c>
      <c r="D25" s="59"/>
      <c r="E25" s="67">
        <v>0</v>
      </c>
      <c r="I25" s="91">
        <v>3419</v>
      </c>
      <c r="J25" s="61" t="s">
        <v>168</v>
      </c>
      <c r="K25" s="67">
        <v>0</v>
      </c>
      <c r="L25" s="64">
        <v>0</v>
      </c>
      <c r="M25" s="67">
        <f>Výdaje!AZ26</f>
        <v>0</v>
      </c>
      <c r="O25" s="58"/>
      <c r="P25" s="58"/>
      <c r="Q25" s="58"/>
      <c r="R25" s="58"/>
      <c r="S25" s="58"/>
    </row>
    <row r="26" spans="1:19">
      <c r="A26" s="84">
        <v>4122</v>
      </c>
      <c r="B26" s="93" t="s">
        <v>79</v>
      </c>
      <c r="C26" s="67">
        <v>0</v>
      </c>
      <c r="D26" s="59"/>
      <c r="E26" s="67">
        <v>0</v>
      </c>
      <c r="I26" s="91">
        <v>3429</v>
      </c>
      <c r="J26" s="61" t="s">
        <v>169</v>
      </c>
      <c r="K26" s="67">
        <v>0</v>
      </c>
      <c r="L26" s="64">
        <v>0</v>
      </c>
      <c r="M26" s="67">
        <f>Výdaje!AZ27</f>
        <v>0</v>
      </c>
      <c r="O26" s="58"/>
      <c r="P26" s="58"/>
      <c r="Q26" s="58"/>
      <c r="R26" s="58"/>
      <c r="S26" s="58"/>
    </row>
    <row r="27" spans="1:19">
      <c r="A27" s="84">
        <v>4134</v>
      </c>
      <c r="B27" s="93" t="s">
        <v>81</v>
      </c>
      <c r="C27" s="67">
        <v>0</v>
      </c>
      <c r="D27" s="59"/>
      <c r="E27" s="67">
        <v>0</v>
      </c>
      <c r="I27" s="91">
        <v>3612</v>
      </c>
      <c r="J27" s="61" t="s">
        <v>68</v>
      </c>
      <c r="K27" s="67">
        <v>10</v>
      </c>
      <c r="L27" s="64">
        <v>5</v>
      </c>
      <c r="M27" s="67">
        <f>Výdaje!AZ28</f>
        <v>15</v>
      </c>
      <c r="O27" s="58"/>
      <c r="P27" s="58"/>
      <c r="Q27" s="58"/>
      <c r="R27" s="58"/>
      <c r="S27" s="58"/>
    </row>
    <row r="28" spans="1:19">
      <c r="A28" s="84">
        <v>4216</v>
      </c>
      <c r="B28" s="93" t="s">
        <v>83</v>
      </c>
      <c r="C28" s="67">
        <v>0</v>
      </c>
      <c r="D28" s="59"/>
      <c r="E28" s="67">
        <v>0</v>
      </c>
      <c r="I28" s="91">
        <v>3613</v>
      </c>
      <c r="J28" s="61" t="s">
        <v>170</v>
      </c>
      <c r="K28" s="67">
        <v>0</v>
      </c>
      <c r="L28" s="64">
        <v>0</v>
      </c>
      <c r="M28" s="67">
        <f>Výdaje!AZ29</f>
        <v>0</v>
      </c>
    </row>
    <row r="29" spans="1:19">
      <c r="A29" s="84">
        <v>4222</v>
      </c>
      <c r="B29" s="93" t="s">
        <v>85</v>
      </c>
      <c r="C29" s="67">
        <v>0</v>
      </c>
      <c r="D29" s="59"/>
      <c r="E29" s="67">
        <f>Příjmy!D30</f>
        <v>0</v>
      </c>
      <c r="I29" s="91">
        <v>3631</v>
      </c>
      <c r="J29" s="61" t="s">
        <v>72</v>
      </c>
      <c r="K29" s="67">
        <v>430</v>
      </c>
      <c r="L29" s="64">
        <v>350</v>
      </c>
      <c r="M29" s="67">
        <f>Výdaje!AZ30</f>
        <v>1030</v>
      </c>
    </row>
    <row r="30" spans="1:19">
      <c r="A30" s="99"/>
      <c r="B30" s="96"/>
      <c r="C30" s="102"/>
      <c r="D30" s="58"/>
      <c r="E30" s="102"/>
      <c r="I30" s="91">
        <v>3632</v>
      </c>
      <c r="J30" s="61" t="s">
        <v>74</v>
      </c>
      <c r="K30" s="67">
        <v>0</v>
      </c>
      <c r="L30" s="64">
        <v>0</v>
      </c>
      <c r="M30" s="67">
        <f>Výdaje!AZ31</f>
        <v>0</v>
      </c>
    </row>
    <row r="31" spans="1:19">
      <c r="I31" s="91">
        <v>3633</v>
      </c>
      <c r="J31" s="61" t="s">
        <v>171</v>
      </c>
      <c r="K31" s="67">
        <v>0</v>
      </c>
      <c r="L31" s="64">
        <v>0</v>
      </c>
      <c r="M31" s="67">
        <f>Výdaje!AZ32</f>
        <v>0</v>
      </c>
    </row>
    <row r="32" spans="1:19" ht="52.5">
      <c r="E32" s="80" t="s">
        <v>204</v>
      </c>
      <c r="F32" s="101" t="s">
        <v>205</v>
      </c>
      <c r="G32" s="80" t="s">
        <v>206</v>
      </c>
      <c r="I32" s="91">
        <v>3635</v>
      </c>
      <c r="J32" s="61" t="s">
        <v>172</v>
      </c>
      <c r="K32" s="67">
        <v>200</v>
      </c>
      <c r="L32" s="64">
        <v>55</v>
      </c>
      <c r="M32" s="67">
        <f>Výdaje!AZ33</f>
        <v>0</v>
      </c>
    </row>
    <row r="33" spans="1:13" ht="13.15">
      <c r="A33" s="211" t="s">
        <v>15</v>
      </c>
      <c r="B33" s="209" t="s">
        <v>18</v>
      </c>
      <c r="C33" s="100" t="s">
        <v>27</v>
      </c>
      <c r="D33" s="78">
        <v>2111</v>
      </c>
      <c r="E33" s="67">
        <v>61</v>
      </c>
      <c r="F33" s="64">
        <v>60</v>
      </c>
      <c r="G33" s="67">
        <f>Příjmy!H45</f>
        <v>60</v>
      </c>
      <c r="I33" s="91">
        <v>3639</v>
      </c>
      <c r="J33" s="61" t="s">
        <v>173</v>
      </c>
      <c r="K33" s="67">
        <v>728</v>
      </c>
      <c r="L33" s="64">
        <v>950</v>
      </c>
      <c r="M33" s="67">
        <f>Výdaje!AZ34</f>
        <v>793</v>
      </c>
    </row>
    <row r="34" spans="1:13" ht="13.15">
      <c r="A34" s="212"/>
      <c r="B34" s="210"/>
      <c r="C34" s="100" t="s">
        <v>28</v>
      </c>
      <c r="D34" s="77">
        <v>2112</v>
      </c>
      <c r="E34" s="67">
        <v>1</v>
      </c>
      <c r="F34" s="64">
        <v>1</v>
      </c>
      <c r="G34" s="67">
        <f>Příjmy!I45</f>
        <v>1</v>
      </c>
      <c r="I34" s="166">
        <v>3721</v>
      </c>
      <c r="J34" s="62" t="s">
        <v>174</v>
      </c>
      <c r="K34" s="68">
        <v>0</v>
      </c>
      <c r="L34" s="65">
        <v>0</v>
      </c>
      <c r="M34" s="67">
        <f>Výdaje!AZ35</f>
        <v>0</v>
      </c>
    </row>
    <row r="35" spans="1:13" ht="13.15">
      <c r="A35" s="212"/>
      <c r="B35" s="210"/>
      <c r="C35" s="100" t="s">
        <v>29</v>
      </c>
      <c r="D35" s="77">
        <v>2119</v>
      </c>
      <c r="E35" s="67">
        <v>30</v>
      </c>
      <c r="F35" s="64">
        <v>20</v>
      </c>
      <c r="G35" s="67">
        <f>Příjmy!J45</f>
        <v>20</v>
      </c>
      <c r="I35" s="167">
        <v>3722</v>
      </c>
      <c r="J35" s="63" t="s">
        <v>175</v>
      </c>
      <c r="K35" s="67">
        <v>2830</v>
      </c>
      <c r="L35" s="64">
        <v>2500</v>
      </c>
      <c r="M35" s="67">
        <f>Výdaje!AZ36</f>
        <v>3630</v>
      </c>
    </row>
    <row r="36" spans="1:13" ht="13.15">
      <c r="A36" s="212"/>
      <c r="B36" s="209" t="s">
        <v>19</v>
      </c>
      <c r="C36" s="100" t="s">
        <v>30</v>
      </c>
      <c r="D36" s="77">
        <v>2131</v>
      </c>
      <c r="E36" s="67">
        <v>110</v>
      </c>
      <c r="F36" s="64">
        <v>100</v>
      </c>
      <c r="G36" s="67">
        <f>Příjmy!K45</f>
        <v>110</v>
      </c>
      <c r="I36" s="167">
        <v>3726</v>
      </c>
      <c r="J36" s="59" t="s">
        <v>207</v>
      </c>
      <c r="K36" s="59"/>
      <c r="L36" s="59"/>
      <c r="M36" s="67">
        <f>Výdaje!AZ37</f>
        <v>4</v>
      </c>
    </row>
    <row r="37" spans="1:13" ht="13.15">
      <c r="A37" s="212"/>
      <c r="B37" s="210"/>
      <c r="C37" s="100" t="s">
        <v>31</v>
      </c>
      <c r="D37" s="77">
        <v>2132</v>
      </c>
      <c r="E37" s="67">
        <v>258.60000000000002</v>
      </c>
      <c r="F37" s="64">
        <v>100</v>
      </c>
      <c r="G37" s="67">
        <f>Příjmy!L45</f>
        <v>124.60000000000001</v>
      </c>
      <c r="I37" s="89">
        <v>3745</v>
      </c>
      <c r="J37" s="60" t="s">
        <v>176</v>
      </c>
      <c r="K37" s="75">
        <v>365</v>
      </c>
      <c r="L37" s="72">
        <v>200</v>
      </c>
      <c r="M37" s="67">
        <f>Výdaje!AZ38</f>
        <v>598</v>
      </c>
    </row>
    <row r="38" spans="1:13" ht="13.15">
      <c r="A38" s="212"/>
      <c r="B38" s="210"/>
      <c r="C38" s="100" t="s">
        <v>32</v>
      </c>
      <c r="D38" s="77">
        <v>2133</v>
      </c>
      <c r="E38" s="67">
        <v>0</v>
      </c>
      <c r="F38" s="64"/>
      <c r="G38" s="67">
        <f>Příjmy!M45</f>
        <v>0</v>
      </c>
      <c r="I38" s="91">
        <v>4314</v>
      </c>
      <c r="J38" s="61" t="s">
        <v>177</v>
      </c>
      <c r="K38" s="67">
        <v>0</v>
      </c>
      <c r="L38" s="64">
        <v>0</v>
      </c>
      <c r="M38" s="67">
        <f>Výdaje!AZ39</f>
        <v>0</v>
      </c>
    </row>
    <row r="39" spans="1:13" ht="13.15">
      <c r="A39" s="212"/>
      <c r="B39" s="213" t="s">
        <v>20</v>
      </c>
      <c r="C39" s="210"/>
      <c r="D39" s="77">
        <v>2142</v>
      </c>
      <c r="E39" s="67">
        <v>0</v>
      </c>
      <c r="F39" s="64"/>
      <c r="G39" s="67">
        <f>Příjmy!N45</f>
        <v>0</v>
      </c>
      <c r="I39" s="91">
        <v>5311</v>
      </c>
      <c r="J39" s="61" t="s">
        <v>178</v>
      </c>
      <c r="K39" s="67">
        <v>0</v>
      </c>
      <c r="L39" s="64">
        <v>0</v>
      </c>
      <c r="M39" s="67">
        <f>Výdaje!AZ40</f>
        <v>0</v>
      </c>
    </row>
    <row r="40" spans="1:13" ht="13.15">
      <c r="A40" s="212"/>
      <c r="B40" s="213" t="s">
        <v>21</v>
      </c>
      <c r="C40" s="210"/>
      <c r="D40" s="77">
        <v>2321</v>
      </c>
      <c r="E40" s="67">
        <v>10</v>
      </c>
      <c r="F40" s="64">
        <v>20</v>
      </c>
      <c r="G40" s="67">
        <f>Příjmy!O45</f>
        <v>50</v>
      </c>
      <c r="I40" s="91">
        <v>5512</v>
      </c>
      <c r="J40" s="61" t="s">
        <v>179</v>
      </c>
      <c r="K40" s="67">
        <v>210</v>
      </c>
      <c r="L40" s="64">
        <v>200</v>
      </c>
      <c r="M40" s="67">
        <f>Výdaje!AZ42</f>
        <v>825</v>
      </c>
    </row>
    <row r="41" spans="1:13" ht="13.15">
      <c r="A41" s="212"/>
      <c r="B41" s="213" t="s">
        <v>22</v>
      </c>
      <c r="C41" s="210"/>
      <c r="D41" s="77">
        <v>2322</v>
      </c>
      <c r="E41" s="67">
        <v>0</v>
      </c>
      <c r="F41" s="64"/>
      <c r="G41" s="67">
        <f>Příjmy!P45</f>
        <v>0</v>
      </c>
      <c r="I41" s="91">
        <v>5213</v>
      </c>
      <c r="J41" s="61" t="s">
        <v>180</v>
      </c>
      <c r="K41" s="67">
        <v>20</v>
      </c>
      <c r="L41" s="64">
        <v>0</v>
      </c>
      <c r="M41" s="67">
        <f>Výdaje!AZ41</f>
        <v>20</v>
      </c>
    </row>
    <row r="42" spans="1:13" ht="13.15">
      <c r="A42" s="212"/>
      <c r="B42" s="213" t="s">
        <v>23</v>
      </c>
      <c r="C42" s="210"/>
      <c r="D42" s="77">
        <v>2324</v>
      </c>
      <c r="E42" s="67">
        <v>0</v>
      </c>
      <c r="F42" s="64"/>
      <c r="G42" s="67">
        <f>Příjmy!Q45</f>
        <v>0</v>
      </c>
      <c r="I42" s="91">
        <v>6112</v>
      </c>
      <c r="J42" s="61" t="s">
        <v>181</v>
      </c>
      <c r="K42" s="67">
        <v>1032</v>
      </c>
      <c r="L42" s="64">
        <v>1000</v>
      </c>
      <c r="M42" s="67">
        <f>Výdaje!AZ43</f>
        <v>1032</v>
      </c>
    </row>
    <row r="43" spans="1:13" ht="13.15">
      <c r="A43" s="212"/>
      <c r="B43" s="214" t="s">
        <v>24</v>
      </c>
      <c r="C43" s="215"/>
      <c r="D43" s="98">
        <v>2141</v>
      </c>
      <c r="E43" s="67">
        <v>300</v>
      </c>
      <c r="F43" s="64">
        <v>450</v>
      </c>
      <c r="G43" s="67">
        <f>Příjmy!R45</f>
        <v>350</v>
      </c>
      <c r="I43" s="91">
        <v>6114</v>
      </c>
      <c r="J43" s="61" t="s">
        <v>182</v>
      </c>
      <c r="K43" s="67">
        <v>0</v>
      </c>
      <c r="L43" s="64">
        <v>0</v>
      </c>
      <c r="M43" s="67">
        <f>Výdaje!AZ44</f>
        <v>0</v>
      </c>
    </row>
    <row r="44" spans="1:13" ht="13.15">
      <c r="A44" s="208" t="s">
        <v>16</v>
      </c>
      <c r="B44" s="209" t="s">
        <v>25</v>
      </c>
      <c r="C44" s="100" t="s">
        <v>33</v>
      </c>
      <c r="D44" s="76">
        <v>3111</v>
      </c>
      <c r="E44" s="67">
        <v>20</v>
      </c>
      <c r="F44" s="64">
        <v>0</v>
      </c>
      <c r="G44" s="67">
        <f>Příjmy!S45</f>
        <v>0</v>
      </c>
      <c r="I44" s="91">
        <v>6115</v>
      </c>
      <c r="J44" s="61" t="s">
        <v>183</v>
      </c>
      <c r="K44" s="67">
        <v>0</v>
      </c>
      <c r="L44" s="64">
        <v>0</v>
      </c>
      <c r="M44" s="67">
        <f>Výdaje!AZ45</f>
        <v>0</v>
      </c>
    </row>
    <row r="45" spans="1:13" ht="13.15">
      <c r="A45" s="208"/>
      <c r="B45" s="210"/>
      <c r="C45" s="100" t="s">
        <v>34</v>
      </c>
      <c r="D45" s="76">
        <v>3112</v>
      </c>
      <c r="E45" s="67">
        <v>0</v>
      </c>
      <c r="F45" s="64"/>
      <c r="G45" s="67">
        <f>Příjmy!T45</f>
        <v>0</v>
      </c>
      <c r="I45" s="91">
        <v>6171</v>
      </c>
      <c r="J45" s="61" t="s">
        <v>86</v>
      </c>
      <c r="K45" s="67">
        <v>1753</v>
      </c>
      <c r="L45" s="64">
        <v>1500</v>
      </c>
      <c r="M45" s="67">
        <f>Výdaje!AZ47</f>
        <v>1699</v>
      </c>
    </row>
    <row r="46" spans="1:13" ht="13.15">
      <c r="A46" s="208"/>
      <c r="B46" s="210"/>
      <c r="C46" s="100" t="s">
        <v>35</v>
      </c>
      <c r="D46" s="76">
        <v>3122</v>
      </c>
      <c r="E46" s="67">
        <v>550</v>
      </c>
      <c r="F46" s="64">
        <v>500</v>
      </c>
      <c r="G46" s="67">
        <f>Příjmy!U45</f>
        <v>610</v>
      </c>
      <c r="I46" s="91">
        <v>6310</v>
      </c>
      <c r="J46" s="61" t="s">
        <v>194</v>
      </c>
      <c r="K46" s="67">
        <v>10</v>
      </c>
      <c r="L46" s="64">
        <v>3</v>
      </c>
      <c r="M46" s="67">
        <f>Výdaje!AZ48</f>
        <v>10</v>
      </c>
    </row>
    <row r="47" spans="1:13">
      <c r="A47" s="99"/>
      <c r="B47" s="96"/>
      <c r="C47" s="58"/>
      <c r="D47" s="58"/>
      <c r="E47" s="58"/>
      <c r="I47" s="91">
        <v>6320</v>
      </c>
      <c r="J47" s="61" t="s">
        <v>126</v>
      </c>
      <c r="K47" s="67">
        <v>0</v>
      </c>
      <c r="L47" s="64">
        <v>0</v>
      </c>
      <c r="M47" s="67">
        <f>Výdaje!AZ49</f>
        <v>0</v>
      </c>
    </row>
    <row r="48" spans="1:13">
      <c r="A48" s="99"/>
      <c r="B48" s="96"/>
      <c r="C48" s="58"/>
      <c r="D48" s="58"/>
      <c r="E48" s="58"/>
      <c r="I48" s="91">
        <v>6399</v>
      </c>
      <c r="J48" s="61" t="s">
        <v>184</v>
      </c>
      <c r="K48" s="67">
        <v>0</v>
      </c>
      <c r="L48" s="64">
        <v>0</v>
      </c>
      <c r="M48" s="67">
        <f>Výdaje!AZ50</f>
        <v>0</v>
      </c>
    </row>
    <row r="49" spans="1:13">
      <c r="A49" s="99"/>
      <c r="B49" s="96"/>
      <c r="C49" s="58"/>
      <c r="D49" s="58"/>
      <c r="E49" s="58"/>
      <c r="I49" s="91">
        <v>6402</v>
      </c>
      <c r="J49" s="62" t="s">
        <v>185</v>
      </c>
      <c r="K49" s="68">
        <v>0</v>
      </c>
      <c r="L49" s="65">
        <v>0</v>
      </c>
      <c r="M49" s="67">
        <f>Výdaje!AZ51</f>
        <v>0</v>
      </c>
    </row>
    <row r="50" spans="1:13">
      <c r="A50" s="99"/>
      <c r="B50" s="96"/>
      <c r="C50" s="58"/>
      <c r="D50" s="58"/>
      <c r="E50" s="58"/>
      <c r="I50" s="94">
        <v>6409</v>
      </c>
      <c r="J50" s="63" t="s">
        <v>186</v>
      </c>
      <c r="K50" s="67">
        <v>255</v>
      </c>
      <c r="L50" s="64">
        <v>290</v>
      </c>
      <c r="M50" s="67">
        <f>Výdaje!AZ52</f>
        <v>400</v>
      </c>
    </row>
    <row r="51" spans="1:13" ht="13.15">
      <c r="A51" s="99"/>
      <c r="B51" s="96"/>
      <c r="C51" s="58"/>
      <c r="D51" s="58"/>
      <c r="E51" s="58"/>
      <c r="J51" s="66" t="s">
        <v>196</v>
      </c>
      <c r="K51" s="69">
        <v>18846</v>
      </c>
      <c r="L51" s="69">
        <f>SUM(L4:L50)</f>
        <v>12213</v>
      </c>
      <c r="M51" s="69">
        <f>Výdaje!AZ53</f>
        <v>22930</v>
      </c>
    </row>
    <row r="52" spans="1:13">
      <c r="A52" s="99"/>
      <c r="B52" s="96"/>
      <c r="C52" s="58"/>
      <c r="D52" s="58"/>
      <c r="E52" s="58"/>
      <c r="K52" s="58"/>
      <c r="L52" s="58"/>
      <c r="M52" s="58"/>
    </row>
    <row r="53" spans="1:13">
      <c r="A53" s="99"/>
      <c r="B53" s="96"/>
      <c r="C53" s="58"/>
      <c r="D53" s="58"/>
      <c r="E53" s="58"/>
      <c r="H53" s="58"/>
      <c r="I53" s="58"/>
      <c r="J53" s="58"/>
      <c r="K53" s="58"/>
    </row>
    <row r="54" spans="1:13">
      <c r="A54" s="99"/>
      <c r="B54" s="96"/>
      <c r="C54" s="58"/>
      <c r="D54" s="58"/>
      <c r="E54" s="58"/>
      <c r="H54" s="58"/>
      <c r="I54" s="58"/>
      <c r="J54" s="58"/>
      <c r="K54" s="58"/>
    </row>
    <row r="55" spans="1:13">
      <c r="A55" s="99"/>
      <c r="B55" s="96"/>
      <c r="C55" s="58"/>
      <c r="D55" s="58"/>
      <c r="E55" s="58"/>
      <c r="H55" s="58"/>
      <c r="I55" s="58"/>
      <c r="J55" s="58"/>
      <c r="K55" s="58"/>
    </row>
    <row r="56" spans="1:13">
      <c r="A56" s="99"/>
      <c r="B56" s="96"/>
      <c r="C56" s="58"/>
      <c r="D56" s="58"/>
      <c r="E56" s="58"/>
      <c r="H56" s="58"/>
      <c r="I56" s="58"/>
      <c r="J56" s="58"/>
      <c r="K56" s="58"/>
    </row>
    <row r="57" spans="1:13">
      <c r="A57" s="99"/>
      <c r="B57" s="96"/>
      <c r="C57" s="58"/>
      <c r="D57" s="58"/>
      <c r="E57" s="58"/>
      <c r="H57" s="58"/>
      <c r="I57" s="58"/>
      <c r="J57" s="58"/>
      <c r="K57" s="58"/>
    </row>
    <row r="58" spans="1:13">
      <c r="A58" s="99"/>
      <c r="B58" s="96"/>
      <c r="C58" s="58"/>
      <c r="D58" s="58"/>
      <c r="E58" s="58"/>
      <c r="H58" s="58"/>
      <c r="I58" s="58"/>
      <c r="J58" s="58"/>
      <c r="K58" s="58"/>
    </row>
    <row r="59" spans="1:13">
      <c r="A59" s="99"/>
      <c r="B59" s="96"/>
      <c r="C59" s="58"/>
      <c r="D59" s="58"/>
      <c r="E59" s="58"/>
      <c r="H59" s="58"/>
      <c r="I59" s="58"/>
      <c r="J59" s="58"/>
      <c r="K59" s="58"/>
    </row>
    <row r="60" spans="1:13" ht="13.15">
      <c r="A60" s="95"/>
      <c r="B60" s="96"/>
      <c r="C60" s="58"/>
      <c r="D60" s="58"/>
      <c r="E60" s="58"/>
      <c r="H60" s="58"/>
      <c r="I60" s="58"/>
      <c r="J60" s="58"/>
      <c r="K60" s="58"/>
    </row>
    <row r="61" spans="1:13">
      <c r="A61" s="58"/>
      <c r="B61" s="58"/>
      <c r="C61" s="58"/>
      <c r="D61" s="58"/>
      <c r="E61" s="58"/>
      <c r="H61" s="58"/>
      <c r="I61" s="58"/>
      <c r="J61" s="58"/>
      <c r="K61" s="58"/>
    </row>
    <row r="62" spans="1:13" ht="111" customHeight="1">
      <c r="A62" s="58"/>
      <c r="B62" s="58"/>
      <c r="C62" s="58"/>
      <c r="D62" s="58"/>
      <c r="E62" s="58"/>
      <c r="H62" s="58"/>
      <c r="I62" s="58"/>
      <c r="J62" s="58"/>
      <c r="K62" s="58"/>
    </row>
    <row r="63" spans="1:13" ht="12.75" customHeight="1"/>
    <row r="64" spans="1:13" ht="12.75" customHeight="1"/>
    <row r="65" ht="12.75" customHeight="1"/>
    <row r="66" ht="12.75" customHeight="1"/>
    <row r="67" ht="12.75" customHeight="1"/>
    <row r="74" ht="12.75" customHeight="1"/>
    <row r="75" ht="69.75" customHeight="1"/>
  </sheetData>
  <mergeCells count="10">
    <mergeCell ref="A44:A46"/>
    <mergeCell ref="B44:B46"/>
    <mergeCell ref="A33:A43"/>
    <mergeCell ref="B33:B35"/>
    <mergeCell ref="B36:B38"/>
    <mergeCell ref="B39:C39"/>
    <mergeCell ref="B40:C40"/>
    <mergeCell ref="B41:C41"/>
    <mergeCell ref="B42:C42"/>
    <mergeCell ref="B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Příjmy</vt:lpstr>
      <vt:lpstr>Výdaje</vt:lpstr>
      <vt:lpstr>Souhrn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Petr (8600)</dc:creator>
  <cp:lastModifiedBy>Nespor, Robert</cp:lastModifiedBy>
  <dcterms:created xsi:type="dcterms:W3CDTF">2004-01-07T14:50:38Z</dcterms:created>
  <dcterms:modified xsi:type="dcterms:W3CDTF">2023-10-25T05:50:02Z</dcterms:modified>
</cp:coreProperties>
</file>